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<sst xmlns="http://schemas.openxmlformats.org/spreadsheetml/2006/main" count="51" uniqueCount="51">
  <si>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</si>
  <si>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ETH300</t>
  </si>
  <si>
    <t xml:space="preserve">m²</t>
  </si>
  <si>
    <t xml:space="preserve">Zone technique en toiture terrasse chaude, inaccessible, métallique étanche. Imperméabilisation avec des membranes bitumineuses.</t>
  </si>
  <si>
    <r>
      <rPr>
        <sz val="8.25"/>
        <color rgb="FF000000"/>
        <rFont val="Arial"/>
        <family val="2"/>
      </rPr>
      <t xml:space="preserve">Chemin de circulation technique en 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de roche soudable "ROCKWOOL"; IMPERMÉABILISATION: type monocouche, non adhérée, constituée d'une membrane en bitume modifié par élastomère SBS, LBM(SBS)-50/G-FM; FIXATIONS MÉCANIQUES: vis en acier de 6 mm de diamètre et 160 mm de longueur, avec traitement anticorrosion, cheville et rondelle de répartition de 40x40 mm (3 U/m²) et COUCHE DE PROTECTION: membrane en bitume modifié par élastomère SBS, LBM(SBS)-50/G-FP, avec une armature de feutre de polyester renforcé et stabilisé de 150 g/m², avec une autoprotection minérale de couleur grise, totalement adhérée à l'imperméabilisation à l'aide d'un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</si>
  <si>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</si>
  <si>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</si>
  <si>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</si>
  <si>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</si>
  <si>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</si>
  <si>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</si>
  <si>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</si>
  <si>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</si>
  <si>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</si>
  <si>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mt16lrw021bw</t>
  </si>
  <si>
    <t xml:space="preserve">Panneau rigide en laine de roche soudable "ROCKWOOL", selon NF EN 13162, à double densité (230 kg/m³ dans la couche supérieure et 150 kg/m³ dans la couche inférieure), revêtu sur la face supérieure par un tissu de verre blanc, de 100 mm d'épaisseur, résistance thermique 2,55 m²K/W, conductivité thermique 0,039 W/(mK), Euroclasse A2-s1, d0 de réaction au feu selon NF EN 13501-1, chaleur spécifique 840 J/kgK et coefficient de résistance à la diffusion de la vapeur d'eau 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</si>
  <si>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</si>
  <si>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</si>
  <si>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</si>
  <si>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</si>
  <si>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mt14lga010ia</t>
  </si>
  <si>
    <t xml:space="preserve">Membrane en bitume modifié par élastomère SBS, LBM(SBS)-50/G-FM, de 4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</si>
  <si>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</si>
  <si>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mt14lga100h</t>
  </si>
  <si>
    <t xml:space="preserve">Vis en acier de 6 mm de diamètre et 160 mm de longueur, avec traitement anticorrosion, cheville et rondelle de répartition de 40x40 mm.</t>
  </si>
  <si>
    <t xml:space="preserve">U</t>
  </si>
  <si>
    <t xml:space="preserve">mt14lga010qa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</si>
  <si>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</si>
  <si>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</si>
  <si>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</si>
  <si>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</si>
  <si>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</si>
  <si>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</si>
  <si>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</si>
  <si>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</si>
  <si>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</si>
  <si>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</si>
  <si>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</si>
  <si>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</si>
  <si>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</si>
  <si>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</si>
  <si>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</si>
  <si>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</si>
  <si>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</si>
  <si>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</si>
  <si>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</si>
  <si>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</si>
  <si>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</si>
  <si>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</si>
  <si>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33.733,41F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</si>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</sst>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6.3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7160.34</v>
      </c>
      <c r="G9" s="13">
        <f ca="1">ROUND(INDIRECT(ADDRESS(ROW()+(0), COLUMN()+(-3), 1))*INDIRECT(ADDRESS(ROW()+(0), COLUMN()+(-1), 1)), 2)</f>
        <v>7876.37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61192.6</v>
      </c>
      <c r="G10" s="17">
        <f ca="1">ROUND(INDIRECT(ADDRESS(ROW()+(0), COLUMN()+(-3), 1))*INDIRECT(ADDRESS(ROW()+(0), COLUMN()+(-1), 1)), 2)</f>
        <v>64252.3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137.31</v>
      </c>
      <c r="G11" s="17">
        <f ca="1">ROUND(INDIRECT(ADDRESS(ROW()+(0), COLUMN()+(-3), 1))*INDIRECT(ADDRESS(ROW()+(0), COLUMN()+(-1), 1)), 2)</f>
        <v>137.31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1.1</v>
      </c>
      <c r="E12" s="16" t="s">
        <v>22</v>
      </c>
      <c r="F12" s="17">
        <v>6542.98</v>
      </c>
      <c r="G12" s="17">
        <f ca="1">ROUND(INDIRECT(ADDRESS(ROW()+(0), COLUMN()+(-3), 1))*INDIRECT(ADDRESS(ROW()+(0), COLUMN()+(-1), 1)), 2)</f>
        <v>7197.28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223.13</v>
      </c>
      <c r="G13" s="17">
        <f ca="1">ROUND(INDIRECT(ADDRESS(ROW()+(0), COLUMN()+(-3), 1))*INDIRECT(ADDRESS(ROW()+(0), COLUMN()+(-1), 1)), 2)</f>
        <v>669.39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6476.38</v>
      </c>
      <c r="G14" s="17">
        <f ca="1">ROUND(INDIRECT(ADDRESS(ROW()+(0), COLUMN()+(-3), 1))*INDIRECT(ADDRESS(ROW()+(0), COLUMN()+(-1), 1)), 2)</f>
        <v>6476.38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0.198</v>
      </c>
      <c r="E15" s="16" t="s">
        <v>31</v>
      </c>
      <c r="F15" s="17">
        <v>1610.98</v>
      </c>
      <c r="G15" s="17">
        <f ca="1">ROUND(INDIRECT(ADDRESS(ROW()+(0), COLUMN()+(-3), 1))*INDIRECT(ADDRESS(ROW()+(0), COLUMN()+(-1), 1)), 2)</f>
        <v>318.97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0.198</v>
      </c>
      <c r="E16" s="16" t="s">
        <v>34</v>
      </c>
      <c r="F16" s="17">
        <v>1171.94</v>
      </c>
      <c r="G16" s="17">
        <f ca="1">ROUND(INDIRECT(ADDRESS(ROW()+(0), COLUMN()+(-3), 1))*INDIRECT(ADDRESS(ROW()+(0), COLUMN()+(-1), 1)), 2)</f>
        <v>232.04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0.066</v>
      </c>
      <c r="E17" s="16" t="s">
        <v>37</v>
      </c>
      <c r="F17" s="17">
        <v>1610.98</v>
      </c>
      <c r="G17" s="17">
        <f ca="1">ROUND(INDIRECT(ADDRESS(ROW()+(0), COLUMN()+(-3), 1))*INDIRECT(ADDRESS(ROW()+(0), COLUMN()+(-1), 1)), 2)</f>
        <v>106.32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0.066</v>
      </c>
      <c r="E18" s="16" t="s">
        <v>40</v>
      </c>
      <c r="F18" s="17">
        <v>1171.94</v>
      </c>
      <c r="G18" s="17">
        <f ca="1">ROUND(INDIRECT(ADDRESS(ROW()+(0), COLUMN()+(-3), 1))*INDIRECT(ADDRESS(ROW()+(0), COLUMN()+(-1), 1)), 2)</f>
        <v>77.35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0.224</v>
      </c>
      <c r="E19" s="16" t="s">
        <v>43</v>
      </c>
      <c r="F19" s="17">
        <v>1567.76</v>
      </c>
      <c r="G19" s="17">
        <f ca="1">ROUND(INDIRECT(ADDRESS(ROW()+(0), COLUMN()+(-3), 1))*INDIRECT(ADDRESS(ROW()+(0), COLUMN()+(-1), 1)), 2)</f>
        <v>351.18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0.224</v>
      </c>
      <c r="E20" s="20" t="s">
        <v>46</v>
      </c>
      <c r="F20" s="21">
        <v>1171.94</v>
      </c>
      <c r="G20" s="21">
        <f ca="1">ROUND(INDIRECT(ADDRESS(ROW()+(0), COLUMN()+(-3), 1))*INDIRECT(ADDRESS(ROW()+(0), COLUMN()+(-1), 1)), 2)</f>
        <v>262.51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87957.4</v>
      </c>
      <c r="G21" s="24">
        <f ca="1">ROUND(INDIRECT(ADDRESS(ROW()+(0), COLUMN()+(-3), 1))*INDIRECT(ADDRESS(ROW()+(0), COLUMN()+(-1), 1))/100, 2)</f>
        <v>1759.15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89716.5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