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<sst xmlns="http://schemas.openxmlformats.org/spreadsheetml/2006/main" count="87" uniqueCount="87">
  <si>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</si>
  <si>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ETF060</t>
  </si>
  <si>
    <t xml:space="preserve">m²</t>
  </si>
  <si>
    <t xml:space="preserve">Toiture terrasse froide, accessible, avec revêtement de sol fixe, de type conventionnel. Imperméabilisation avec des membranes de PVC, de type monocouche.</t>
  </si>
  <si>
    <r>
      <rPr>
        <sz val="8.25"/>
        <color rgb="FF000000"/>
        <rFont val="Arial"/>
        <family val="2"/>
      </rPr>
      <t xml:space="preserve">Toiture terrasse froide, accessible, avec revêtement de sol fixe, type conventionnelle, pente de 1% à 5%, pour trafic piéton privé. FORME DE PENTES: panneau céramique creux à rainure et languette de 80x25x3,5 cm avec couche de régularisation de mortier de ciment, confectionné sur chantier, dosage 1:6, de 3 cm d'épaisseur, finition talochée, sur cloisons allégées de brique creuse en terre cuite de 29x14x9 cm, pose avec du mortier de ciment, confectionné sur chantier, dosage 1:6, disposées tous les 80 cm et avec 30 cm de hauteur moyenne, arrêts supérieurs avec des guides de mortier de ciment, confectionné sur chantier, dosage 1:6; ISOLATION THERMIQUE: panneau rigide en polystyrène expansé, à surface lisse et usinage latéral droit, de 10 mm d'épaisseur; COUCHE SÉPARATRICE SOUS IMPERMÉABILISATION: géotextile non tissé composé de fibres de polyester unies par aiguilletage, (300 g/m²); IMPERMÉABILISATION: type monocouche, non adhérée, constituée d'une membrane d'étanchéité souple en PVC-P, (fv), de 1,2 mm d'épaisseur, avec armature de voile en fibre de verre, et avec résistance aux intempéries, fixée dans les recouvrements et les bords par une soudure thermoplastique; COUCHE SÉPARATRICE SOUS PROTECTION: géotextile non tissé composé de fibres de polyester unies par aiguilletage, (300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</si>
  <si>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</si>
  <si>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</si>
  <si>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</si>
  <si>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</si>
  <si>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</si>
  <si>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</si>
  <si>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</si>
  <si>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</si>
  <si>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</si>
  <si>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</si>
  <si>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</si>
  <si>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</si>
  <si>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</si>
  <si>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</si>
  <si>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</si>
  <si>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</si>
  <si>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</si>
  <si>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</si>
  <si>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</si>
  <si>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</si>
  <si>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</si>
  <si>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mt16pel010adad</t>
  </si>
  <si>
    <t xml:space="preserve">Panneau rigide en polystyrène expansé, selon NF EN 13163, à surface lisse et usinage latéral droit, de 10 mm d'épaisseur, résistance thermique 0,3 m²K/W, conductivité thermique 0,032 W/(mK), Euroclasse E de réaction au feu selon NF EN 13501-1, avec code de désignation EPS-EN 13163-L3-W3-T2-S5-P10-BS100-DS(N)2-CS(10)60.</t>
  </si>
  <si>
    <t xml:space="preserve">m²</t>
  </si>
  <si>
    <t xml:space="preserve">mt04lvg020c</t>
  </si>
  <si>
    <t xml:space="preserve">Panneau céramique creux à rainure et languette, à revêtir, 80x25x3 cm, à bouts plans parallèles.</t>
  </si>
  <si>
    <t xml:space="preserve">U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</si>
  <si>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</si>
  <si>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selon NF EN 13252.</t>
  </si>
  <si>
    <t xml:space="preserve">m²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</si>
  <si>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</si>
  <si>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</si>
  <si>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</si>
  <si>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mt15dan020z</t>
  </si>
  <si>
    <t xml:space="preserve">Profilé colaminé en tôle d'acier et PVC-P, plat, pour arrêt d'imperméabilisation aux extrémités des membranes en PVC-P et aux rencontres avec des éléments verticaux.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</si>
  <si>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</si>
  <si>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</si>
  <si>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</si>
  <si>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</si>
  <si>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</si>
  <si>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</si>
  <si>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</si>
  <si>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</si>
  <si>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</si>
  <si>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</si>
  <si>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</si>
  <si>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</si>
  <si>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</si>
  <si>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</si>
  <si>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</si>
  <si>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</si>
  <si>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</si>
  <si>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</si>
  <si>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</si>
  <si>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</si>
  <si>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</si>
  <si>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</si>
  <si>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</si>
  <si>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</si>
  <si>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</si>
  <si>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</si>
  <si>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</si>
  <si>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</si>
  <si>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</si>
  <si>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</si>
  <si>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</si>
  <si>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</si>
  <si>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</si>
  <si>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</si>
  <si>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</si>
  <si>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</si>
  <si>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</si>
  <si>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</si>
  <si>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</si>
  <si>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</si>
  <si>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</si>
  <si>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</si>
  <si>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</si>
  <si>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</si>
  <si>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</si>
  <si>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9.448,63F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</si>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</sst>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21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8</v>
      </c>
      <c r="F9" s="11" t="s">
        <v>13</v>
      </c>
      <c r="G9" s="13">
        <v>218.2</v>
      </c>
      <c r="H9" s="13">
        <f ca="1">ROUND(INDIRECT(ADDRESS(ROW()+(0), COLUMN()+(-3), 1))*INDIRECT(ADDRESS(ROW()+(0), COLUMN()+(-1), 1)), 2)</f>
        <v>1745.6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21.75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0.139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1580.48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21.25</v>
      </c>
      <c r="F12" s="16" t="s">
        <v>22</v>
      </c>
      <c r="G12" s="17">
        <v>79.01</v>
      </c>
      <c r="H12" s="17">
        <f ca="1">ROUND(INDIRECT(ADDRESS(ROW()+(0), COLUMN()+(-3), 1))*INDIRECT(ADDRESS(ROW()+(0), COLUMN()+(-1), 1)), 2)</f>
        <v>1678.96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0.01</v>
      </c>
      <c r="F13" s="16" t="s">
        <v>25</v>
      </c>
      <c r="G13" s="17">
        <v>1149.97</v>
      </c>
      <c r="H13" s="17">
        <f ca="1">ROUND(INDIRECT(ADDRESS(ROW()+(0), COLUMN()+(-3), 1))*INDIRECT(ADDRESS(ROW()+(0), COLUMN()+(-1), 1)), 2)</f>
        <v>11.5</v>
      </c>
    </row>
    <row r="14" spans="1:8" ht="45.00" thickBot="1" customHeight="1">
      <c r="A14" s="14" t="s">
        <v>26</v>
      </c>
      <c r="B14" s="14"/>
      <c r="C14" s="14"/>
      <c r="D14" s="14" t="s">
        <v>27</v>
      </c>
      <c r="E14" s="15">
        <v>1.2</v>
      </c>
      <c r="F14" s="16" t="s">
        <v>28</v>
      </c>
      <c r="G14" s="17">
        <v>599.36</v>
      </c>
      <c r="H14" s="17">
        <f ca="1">ROUND(INDIRECT(ADDRESS(ROW()+(0), COLUMN()+(-3), 1))*INDIRECT(ADDRESS(ROW()+(0), COLUMN()+(-1), 1)), 2)</f>
        <v>719.23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5</v>
      </c>
      <c r="F15" s="16" t="s">
        <v>31</v>
      </c>
      <c r="G15" s="17">
        <v>241.75</v>
      </c>
      <c r="H15" s="17">
        <f ca="1">ROUND(INDIRECT(ADDRESS(ROW()+(0), COLUMN()+(-3), 1))*INDIRECT(ADDRESS(ROW()+(0), COLUMN()+(-1), 1)), 2)</f>
        <v>1208.75</v>
      </c>
    </row>
    <row r="16" spans="1:8" ht="55.50" thickBot="1" customHeight="1">
      <c r="A16" s="14" t="s">
        <v>32</v>
      </c>
      <c r="B16" s="14"/>
      <c r="C16" s="14"/>
      <c r="D16" s="14" t="s">
        <v>33</v>
      </c>
      <c r="E16" s="15">
        <v>2.1</v>
      </c>
      <c r="F16" s="16" t="s">
        <v>34</v>
      </c>
      <c r="G16" s="17">
        <v>1298.61</v>
      </c>
      <c r="H16" s="17">
        <f ca="1">ROUND(INDIRECT(ADDRESS(ROW()+(0), COLUMN()+(-3), 1))*INDIRECT(ADDRESS(ROW()+(0), COLUMN()+(-1), 1)), 2)</f>
        <v>2727.08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9373.27</v>
      </c>
      <c r="H17" s="17">
        <f ca="1">ROUND(INDIRECT(ADDRESS(ROW()+(0), COLUMN()+(-3), 1))*INDIRECT(ADDRESS(ROW()+(0), COLUMN()+(-1), 1)), 2)</f>
        <v>9841.93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0.4</v>
      </c>
      <c r="F18" s="16" t="s">
        <v>40</v>
      </c>
      <c r="G18" s="17">
        <v>2243.95</v>
      </c>
      <c r="H18" s="17">
        <f ca="1">ROUND(INDIRECT(ADDRESS(ROW()+(0), COLUMN()+(-3), 1))*INDIRECT(ADDRESS(ROW()+(0), COLUMN()+(-1), 1)), 2)</f>
        <v>897.58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4</v>
      </c>
      <c r="F19" s="16" t="s">
        <v>43</v>
      </c>
      <c r="G19" s="17">
        <v>253.69</v>
      </c>
      <c r="H19" s="17">
        <f ca="1">ROUND(INDIRECT(ADDRESS(ROW()+(0), COLUMN()+(-3), 1))*INDIRECT(ADDRESS(ROW()+(0), COLUMN()+(-1), 1)), 2)</f>
        <v>1014.76</v>
      </c>
    </row>
    <row r="20" spans="1:8" ht="34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5247.66</v>
      </c>
      <c r="H20" s="17">
        <f ca="1">ROUND(INDIRECT(ADDRESS(ROW()+(0), COLUMN()+(-3), 1))*INDIRECT(ADDRESS(ROW()+(0), COLUMN()+(-1), 1)), 2)</f>
        <v>5510.04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14</v>
      </c>
      <c r="F21" s="16" t="s">
        <v>49</v>
      </c>
      <c r="G21" s="17">
        <v>21.45</v>
      </c>
      <c r="H21" s="17">
        <f ca="1">ROUND(INDIRECT(ADDRESS(ROW()+(0), COLUMN()+(-3), 1))*INDIRECT(ADDRESS(ROW()+(0), COLUMN()+(-1), 1)), 2)</f>
        <v>300.3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0.04</v>
      </c>
      <c r="F22" s="16" t="s">
        <v>52</v>
      </c>
      <c r="G22" s="17">
        <v>1967.87</v>
      </c>
      <c r="H22" s="17">
        <f ca="1">ROUND(INDIRECT(ADDRESS(ROW()+(0), COLUMN()+(-3), 1))*INDIRECT(ADDRESS(ROW()+(0), COLUMN()+(-1), 1)), 2)</f>
        <v>78.71</v>
      </c>
    </row>
    <row r="23" spans="1:8" ht="45.00" thickBot="1" customHeight="1">
      <c r="A23" s="14" t="s">
        <v>53</v>
      </c>
      <c r="B23" s="14"/>
      <c r="C23" s="14"/>
      <c r="D23" s="14" t="s">
        <v>54</v>
      </c>
      <c r="E23" s="15">
        <v>0.05</v>
      </c>
      <c r="F23" s="16" t="s">
        <v>55</v>
      </c>
      <c r="G23" s="17">
        <v>562.47</v>
      </c>
      <c r="H23" s="17">
        <f ca="1">ROUND(INDIRECT(ADDRESS(ROW()+(0), COLUMN()+(-3), 1))*INDIRECT(ADDRESS(ROW()+(0), COLUMN()+(-1), 1)), 2)</f>
        <v>28.12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0.069</v>
      </c>
      <c r="F24" s="16" t="s">
        <v>58</v>
      </c>
      <c r="G24" s="17">
        <v>1611.29</v>
      </c>
      <c r="H24" s="17">
        <f ca="1">ROUND(INDIRECT(ADDRESS(ROW()+(0), COLUMN()+(-3), 1))*INDIRECT(ADDRESS(ROW()+(0), COLUMN()+(-1), 1)), 2)</f>
        <v>111.18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1.028</v>
      </c>
      <c r="F25" s="16" t="s">
        <v>61</v>
      </c>
      <c r="G25" s="17">
        <v>1567.76</v>
      </c>
      <c r="H25" s="17">
        <f ca="1">ROUND(INDIRECT(ADDRESS(ROW()+(0), COLUMN()+(-3), 1))*INDIRECT(ADDRESS(ROW()+(0), COLUMN()+(-1), 1)), 2)</f>
        <v>1611.66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1.924</v>
      </c>
      <c r="F26" s="16" t="s">
        <v>64</v>
      </c>
      <c r="G26" s="17">
        <v>1129.12</v>
      </c>
      <c r="H26" s="17">
        <f ca="1">ROUND(INDIRECT(ADDRESS(ROW()+(0), COLUMN()+(-3), 1))*INDIRECT(ADDRESS(ROW()+(0), COLUMN()+(-1), 1)), 2)</f>
        <v>2172.43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0.184</v>
      </c>
      <c r="F27" s="16" t="s">
        <v>67</v>
      </c>
      <c r="G27" s="17">
        <v>1567.76</v>
      </c>
      <c r="H27" s="17">
        <f ca="1">ROUND(INDIRECT(ADDRESS(ROW()+(0), COLUMN()+(-3), 1))*INDIRECT(ADDRESS(ROW()+(0), COLUMN()+(-1), 1)), 2)</f>
        <v>288.47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0.184</v>
      </c>
      <c r="F28" s="16" t="s">
        <v>70</v>
      </c>
      <c r="G28" s="17">
        <v>1171.94</v>
      </c>
      <c r="H28" s="17">
        <f ca="1">ROUND(INDIRECT(ADDRESS(ROW()+(0), COLUMN()+(-3), 1))*INDIRECT(ADDRESS(ROW()+(0), COLUMN()+(-1), 1)), 2)</f>
        <v>215.64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0.066</v>
      </c>
      <c r="F29" s="16" t="s">
        <v>73</v>
      </c>
      <c r="G29" s="17">
        <v>1610.98</v>
      </c>
      <c r="H29" s="17">
        <f ca="1">ROUND(INDIRECT(ADDRESS(ROW()+(0), COLUMN()+(-3), 1))*INDIRECT(ADDRESS(ROW()+(0), COLUMN()+(-1), 1)), 2)</f>
        <v>106.32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0.066</v>
      </c>
      <c r="F30" s="16" t="s">
        <v>76</v>
      </c>
      <c r="G30" s="17">
        <v>1171.94</v>
      </c>
      <c r="H30" s="17">
        <f ca="1">ROUND(INDIRECT(ADDRESS(ROW()+(0), COLUMN()+(-3), 1))*INDIRECT(ADDRESS(ROW()+(0), COLUMN()+(-1), 1)), 2)</f>
        <v>77.35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0.527</v>
      </c>
      <c r="F31" s="16" t="s">
        <v>79</v>
      </c>
      <c r="G31" s="17">
        <v>1567.76</v>
      </c>
      <c r="H31" s="17">
        <f ca="1">ROUND(INDIRECT(ADDRESS(ROW()+(0), COLUMN()+(-3), 1))*INDIRECT(ADDRESS(ROW()+(0), COLUMN()+(-1), 1)), 2)</f>
        <v>826.21</v>
      </c>
    </row>
    <row r="32" spans="1:8" ht="13.50" thickBot="1" customHeight="1">
      <c r="A32" s="14" t="s">
        <v>80</v>
      </c>
      <c r="B32" s="14"/>
      <c r="C32" s="14"/>
      <c r="D32" s="18" t="s">
        <v>81</v>
      </c>
      <c r="E32" s="19">
        <v>0.264</v>
      </c>
      <c r="F32" s="20" t="s">
        <v>82</v>
      </c>
      <c r="G32" s="21">
        <v>1171.94</v>
      </c>
      <c r="H32" s="21">
        <f ca="1">ROUND(INDIRECT(ADDRESS(ROW()+(0), COLUMN()+(-3), 1))*INDIRECT(ADDRESS(ROW()+(0), COLUMN()+(-1), 1)), 2)</f>
        <v>309.39</v>
      </c>
    </row>
    <row r="33" spans="1:8" ht="13.50" thickBot="1" customHeight="1">
      <c r="A33" s="18"/>
      <c r="B33" s="18"/>
      <c r="C33" s="18"/>
      <c r="D33" s="5" t="s">
        <v>83</v>
      </c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33083.4</v>
      </c>
      <c r="H33" s="24">
        <f ca="1">ROUND(INDIRECT(ADDRESS(ROW()+(0), COLUMN()+(-3), 1))*INDIRECT(ADDRESS(ROW()+(0), COLUMN()+(-1), 1))/100, 2)</f>
        <v>661.67</v>
      </c>
    </row>
    <row r="34" spans="1:8" ht="13.50" thickBot="1" customHeight="1">
      <c r="A34" s="25" t="s">
        <v>85</v>
      </c>
      <c r="B34" s="25"/>
      <c r="C34" s="25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33745.1</v>
      </c>
    </row>
  </sheetData>
  <mergeCells count="3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