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<sst xmlns="http://schemas.openxmlformats.org/spreadsheetml/2006/main" count="20" uniqueCount="20">
  <si>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</si>
  <si>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GPD050</t>
  </si>
  <si>
    <t xml:space="preserve">m</t>
  </si>
  <si>
    <t xml:space="preserve">Perforation d'un plancher en béton armé avec des outils diamantés.</t>
  </si>
  <si>
    <r>
      <rPr>
        <sz val="8.25"/>
        <color rgb="FF000000"/>
        <rFont val="Arial"/>
        <family val="2"/>
      </rPr>
      <t xml:space="preserve">Perforation en milieu humide réalisée verticalement dans plancher unidirectionnel en béton armé avec poutrelles préfabriquées en béton, hourdage d'entrevous en terre cuite ou en béton et dalle de compression de béton, avec couronne diamantée de 202 mm de diamètre, retrait préalable du revêtement et de sa base, et chargement manuel dans le camion ou la benne. Le prix ne comprend pas le retrait du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</si>
  <si>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</si>
  <si>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</si>
  <si>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</si>
  <si>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</si>
  <si>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</si>
  <si>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</si>
  <si>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mt51cpd010fj</t>
  </si>
  <si>
    <t xml:space="preserve">Perforation humide avec une couronne diamantée de 202 mm de diamètre, dans un parement horizontal de béton frais ou massif.</t>
  </si>
  <si>
    <t xml:space="preserve">m</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</si>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</sst>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372239</v>
      </c>
      <c r="H9" s="13">
        <f ca="1">ROUND(INDIRECT(ADDRESS(ROW()+(0), COLUMN()+(-3), 1))*INDIRECT(ADDRESS(ROW()+(0), COLUMN()+(-1), 1)), 2)</f>
        <v>372239</v>
      </c>
    </row>
    <row r="10" spans="1:8" ht="13.50" thickBot="1" customHeight="1">
      <c r="A10" s="14" t="s">
        <v>14</v>
      </c>
      <c r="B10" s="14"/>
      <c r="C10" s="15" t="s">
        <v>15</v>
      </c>
      <c r="D10" s="15"/>
      <c r="E10" s="16">
        <v>0.843</v>
      </c>
      <c r="F10" s="17" t="s">
        <v>16</v>
      </c>
      <c r="G10" s="18">
        <v>1129.12</v>
      </c>
      <c r="H10" s="18">
        <f ca="1">ROUND(INDIRECT(ADDRESS(ROW()+(0), COLUMN()+(-3), 1))*INDIRECT(ADDRESS(ROW()+(0), COLUMN()+(-1), 1)), 2)</f>
        <v>951.85</v>
      </c>
    </row>
    <row r="11" spans="1:8" ht="13.50" thickBot="1" customHeight="1">
      <c r="A11" s="15"/>
      <c r="B11" s="15"/>
      <c r="C11" s="5" t="s">
        <v>17</v>
      </c>
      <c r="D11" s="5"/>
      <c r="E11" s="19">
        <v>2</v>
      </c>
      <c r="F11" s="20" t="s">
        <v>18</v>
      </c>
      <c r="G11" s="21">
        <f ca="1">ROUND(SUM(INDIRECT(ADDRESS(ROW()+(-1), COLUMN()+(1), 1)),INDIRECT(ADDRESS(ROW()+(-2), COLUMN()+(1), 1))), 2)</f>
        <v>373191</v>
      </c>
      <c r="H11" s="21">
        <f ca="1">ROUND(INDIRECT(ADDRESS(ROW()+(0), COLUMN()+(-3), 1))*INDIRECT(ADDRESS(ROW()+(0), COLUMN()+(-1), 1))/100, 2)</f>
        <v>7463.82</v>
      </c>
    </row>
    <row r="12" spans="1:8" ht="13.50" thickBot="1" customHeight="1">
      <c r="A12" s="22"/>
      <c r="B12" s="22"/>
      <c r="C12" s="23"/>
      <c r="D12" s="23"/>
      <c r="E12" s="23"/>
      <c r="F12" s="24"/>
      <c r="G12" s="25" t="s">
        <v>19</v>
      </c>
      <c r="H12" s="26">
        <f ca="1">ROUND(SUM(INDIRECT(ADDRESS(ROW()+(-1), COLUMN()+(0), 1)),INDIRECT(ADDRESS(ROW()+(-2), COLUMN()+(0), 1)),INDIRECT(ADDRESS(ROW()+(-3), COLUMN()+(0), 1))), 2)</f>
        <v>380655</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