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<sst xmlns="http://schemas.openxmlformats.org/spreadsheetml/2006/main" count="42" uniqueCount="42">
  <si>
    <t xml:space="preserve"/>
  </si>
  <si>
    <t xml:space="preserve">ECL060</t>
  </si>
  <si>
    <t xml:space="preserve">m</t>
  </si>
  <si>
    <t xml:space="preserve">Linteau en maçonnerie de briques apparentes en terre cuite avec treillis d'armature pour joints horizontaux.</t>
  </si>
  <si>
    <r>
      <rPr>
        <sz val="8.25"/>
        <color rgb="FF000000"/>
        <rFont val="Arial"/>
        <family val="2"/>
      </rPr>
      <t xml:space="preserve">Linteau de 10 cm d'épaisseur, réalisé avec deux rangées de briques perforées apparentes en terre cuite, clinker, couleur rouge, 28x13,5x5 cm, pose avec du mortier de chaux industriel, couleur Natural, M-5, fourni en sacs, avec joints horizontaux et verticaux de 10 mm d'épaisseur, joint creux; avec treillis préfabriqué d'armature pour joints horizontaux en acier galvanisé à chaud avec recouvrement de résine époxy, de 3,7 mm de diamètre et de 75 mm de largeur; appui via étais métalliques télescopiques et planches en bois.</t>
    </r>
    <r>
      <rPr>
        <sz val="8.25"/>
        <color rgb="FF000000"/>
        <rFont val="Arial"/>
        <family val="2"/>
      </rPr>
      <t xml:space="preserve">
</t>
    </r>
  </si>
  <si>
    <t xml:space="preserve">Code interne</t>
  </si>
  <si>
    <t xml:space="preserve">Désignation</t>
  </si>
  <si>
    <t xml:space="preserve">Quantité</t>
  </si>
  <si>
    <t xml:space="preserve">Unité</t>
  </si>
  <si>
    <t xml:space="preserve">Prix unitaire</t>
  </si>
  <si>
    <t xml:space="preserve">Prix total</t>
  </si>
  <si>
    <t xml:space="preserve">mt05bvk010a</t>
  </si>
  <si>
    <t xml:space="preserve">Brique perforée apparente en terre cuite, clinker, couleur rouge, 28x13,5x5 cm, pour utilisation en maçonnerie non protégée (pièce en U), densité 1300 kg/m³, selon NF EN 771-1.</t>
  </si>
  <si>
    <t xml:space="preserve">U</t>
  </si>
  <si>
    <t xml:space="preserve">mt08aaa010a</t>
  </si>
  <si>
    <t xml:space="preserve">Eau.</t>
  </si>
  <si>
    <t xml:space="preserve">m³</t>
  </si>
  <si>
    <t xml:space="preserve">mt09mcu010aab</t>
  </si>
  <si>
    <t xml:space="preserve">Mortier industriel pour maçonnerie, de chaux, couleur Natural, catégorie M-5 (résistance à la compression 5 N/mm²), composé de chaux hydraulique naturelle, type NHL 3,5, selon NF EN 459-1 et granulats siliceux sélectionnés, fourni en sacs, selon NF EN 998-2.</t>
  </si>
  <si>
    <t xml:space="preserve">t</t>
  </si>
  <si>
    <t xml:space="preserve">mt07aag010ebe</t>
  </si>
  <si>
    <t xml:space="preserve">Treillis préfabriqué d'armature pour joints horizontaux en acier galvanisé à chaud avec recouvrement de résine époxy, de 3,7 mm de diamètre et 75 mm de largeur, avec dispositifs de séparation, géométrie conçue pour permettre le recouvrement et système d'autocontrôle de l'opérateur (SAO). Selon NF EN 845-3.</t>
  </si>
  <si>
    <t xml:space="preserve">m</t>
  </si>
  <si>
    <t xml:space="preserve">mt50spa050m</t>
  </si>
  <si>
    <t xml:space="preserve">Grosse planche en bois de pin, dimensions 20x7,2 cm.</t>
  </si>
  <si>
    <t xml:space="preserve">m³</t>
  </si>
  <si>
    <t xml:space="preserve">mt50spa101</t>
  </si>
  <si>
    <t xml:space="preserve">Clous en acier.</t>
  </si>
  <si>
    <t xml:space="preserve">kg</t>
  </si>
  <si>
    <t xml:space="preserve">mt50spa081a</t>
  </si>
  <si>
    <t xml:space="preserve">Étai métallique télescopique, allant jusqu'à 3 m de hauteur.</t>
  </si>
  <si>
    <t xml:space="preserve">U</t>
  </si>
  <si>
    <t xml:space="preserve">mo021</t>
  </si>
  <si>
    <t xml:space="preserve">Compagnon professionnel III/CP2 construction pour des travaux de maçonnerie.</t>
  </si>
  <si>
    <t xml:space="preserve">h</t>
  </si>
  <si>
    <t xml:space="preserve">mo114</t>
  </si>
  <si>
    <t xml:space="preserve">Ouvrier d'exécution I/OE1 construction pour des travaux de maçonnerie.</t>
  </si>
  <si>
    <t xml:space="preserve">h</t>
  </si>
  <si>
    <t xml:space="preserve">Frais de chantier des unités d'ouvrage</t>
  </si>
  <si>
    <t xml:space="preserve">%</t>
  </si>
  <si>
    <t xml:space="preserve">Coût d'entretien décennal: 271,11F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</si>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</sst>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200" fontId="0" fillId="0" borderId="3" xfId="0" applyFont="1" applyAlignment="1">
      <alignment horizontal="right" vertical="top" wrapText="1"/>
    </xf>
    <xf numFmtId="0" fontId="0" fillId="0" borderId="3" xfId="0" applyFont="1" applyAlignment="1">
      <alignment horizontal="center" vertical="top" wrapText="1"/>
    </xf>
    <xf numFmtId="201" fontId="0" fillId="0" borderId="3" xfId="0" applyFont="1" applyAlignment="1">
      <alignment horizontal="right"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0" fontId="0" fillId="0" borderId="4" xfId="0" applyFont="1" applyAlignment="1">
      <alignment horizontal="center" vertical="top" wrapText="1"/>
    </xf>
    <xf numFmtId="201" fontId="0" fillId="0" borderId="4" xfId="0" applyFont="1" applyAlignment="1">
      <alignment horizontal="right" vertical="top" wrapText="1"/>
    </xf>
    <xf numFmtId="200" fontId="0" fillId="0" borderId="1" xfId="0" applyFont="1" applyAlignment="1">
      <alignment horizontal="right" vertical="top" wrapText="1"/>
    </xf>
    <xf numFmtId="0" fontId="0" fillId="0" borderId="1" xfId="0" applyFont="1" applyAlignment="1">
      <alignment horizontal="center"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99" customWidth="1"/>
    <col min="2" max="2" width="5.61" customWidth="1"/>
    <col min="3" max="3" width="1.19" customWidth="1"/>
    <col min="4" max="4" width="76.67" customWidth="1"/>
    <col min="5" max="5" width="8.16" customWidth="1"/>
    <col min="6" max="6" width="5.44" customWidth="1"/>
    <col min="7" max="7" width="14.96" customWidth="1"/>
    <col min="8" max="8" width="8.50" customWidth="1"/>
  </cols>
  <sheetData>
    <row r="1" spans="1:1" ht="2.25" thickBot="1" customHeight="1">
      <c r="A1" s="1" t="s">
        <v>0</v>
      </c>
      <c r="B1" s="1"/>
      <c r="C1" s="1"/>
      <c r="D1" s="1"/>
      <c r="E1" s="1"/>
      <c r="F1" s="1"/>
      <c r="G1" s="1"/>
      <c r="H1" s="1"/>
    </row>
    <row r="3" spans="1:8" ht="13.50" thickBot="1" customHeight="1">
      <c r="A3" s="2" t="s">
        <v>1</v>
      </c>
      <c r="B3" s="3" t="s">
        <v>2</v>
      </c>
      <c r="C3" s="2" t="s">
        <v>3</v>
      </c>
      <c r="D3" s="2"/>
      <c r="E3" s="2"/>
      <c r="F3" s="2"/>
      <c r="G3" s="2"/>
      <c r="H3" s="2"/>
    </row>
    <row r="5" spans="1:8" ht="55.50" thickBot="1" customHeight="1">
      <c r="A5" s="5" t="s">
        <v>4</v>
      </c>
      <c r="B5" s="5"/>
      <c r="C5" s="5"/>
      <c r="D5" s="5"/>
      <c r="E5" s="5"/>
      <c r="F5" s="5"/>
      <c r="G5" s="5"/>
      <c r="H5" s="5"/>
    </row>
    <row r="8" spans="1:8" ht="13.50" thickBot="1" customHeight="1">
      <c r="A8" s="6" t="s">
        <v>5</v>
      </c>
      <c r="B8" s="6"/>
      <c r="C8" s="6"/>
      <c r="D8" s="6" t="s">
        <v>6</v>
      </c>
      <c r="E8" s="6" t="s">
        <v>7</v>
      </c>
      <c r="F8" s="6" t="s">
        <v>8</v>
      </c>
      <c r="G8" s="6" t="s">
        <v>9</v>
      </c>
      <c r="H8" s="6" t="s">
        <v>10</v>
      </c>
    </row>
    <row r="9" spans="1:8" ht="24.00" thickBot="1" customHeight="1">
      <c r="A9" s="7" t="s">
        <v>11</v>
      </c>
      <c r="B9" s="7"/>
      <c r="C9" s="7"/>
      <c r="D9" s="7" t="s">
        <v>12</v>
      </c>
      <c r="E9" s="9">
        <v>7</v>
      </c>
      <c r="F9" s="11" t="s">
        <v>13</v>
      </c>
      <c r="G9" s="13">
        <v>373.23</v>
      </c>
      <c r="H9" s="13">
        <f ca="1">ROUND(INDIRECT(ADDRESS(ROW()+(0), COLUMN()+(-3), 1))*INDIRECT(ADDRESS(ROW()+(0), COLUMN()+(-1), 1)), 2)</f>
        <v>2612.61</v>
      </c>
    </row>
    <row r="10" spans="1:8" ht="13.50" thickBot="1" customHeight="1">
      <c r="A10" s="14" t="s">
        <v>14</v>
      </c>
      <c r="B10" s="14"/>
      <c r="C10" s="14"/>
      <c r="D10" s="14" t="s">
        <v>15</v>
      </c>
      <c r="E10" s="15">
        <v>0.004</v>
      </c>
      <c r="F10" s="16" t="s">
        <v>16</v>
      </c>
      <c r="G10" s="17">
        <v>1087.25</v>
      </c>
      <c r="H10" s="17">
        <f ca="1">ROUND(INDIRECT(ADDRESS(ROW()+(0), COLUMN()+(-3), 1))*INDIRECT(ADDRESS(ROW()+(0), COLUMN()+(-1), 1)), 2)</f>
        <v>4.35</v>
      </c>
    </row>
    <row r="11" spans="1:8" ht="34.50" thickBot="1" customHeight="1">
      <c r="A11" s="14" t="s">
        <v>17</v>
      </c>
      <c r="B11" s="14"/>
      <c r="C11" s="14"/>
      <c r="D11" s="14" t="s">
        <v>18</v>
      </c>
      <c r="E11" s="15">
        <v>0.003</v>
      </c>
      <c r="F11" s="16" t="s">
        <v>19</v>
      </c>
      <c r="G11" s="17">
        <v>168741</v>
      </c>
      <c r="H11" s="17">
        <f ca="1">ROUND(INDIRECT(ADDRESS(ROW()+(0), COLUMN()+(-3), 1))*INDIRECT(ADDRESS(ROW()+(0), COLUMN()+(-1), 1)), 2)</f>
        <v>506.22</v>
      </c>
    </row>
    <row r="12" spans="1:8" ht="45.00" thickBot="1" customHeight="1">
      <c r="A12" s="14" t="s">
        <v>20</v>
      </c>
      <c r="B12" s="14"/>
      <c r="C12" s="14"/>
      <c r="D12" s="14" t="s">
        <v>21</v>
      </c>
      <c r="E12" s="15">
        <v>2</v>
      </c>
      <c r="F12" s="16" t="s">
        <v>22</v>
      </c>
      <c r="G12" s="17">
        <v>1945.64</v>
      </c>
      <c r="H12" s="17">
        <f ca="1">ROUND(INDIRECT(ADDRESS(ROW()+(0), COLUMN()+(-3), 1))*INDIRECT(ADDRESS(ROW()+(0), COLUMN()+(-1), 1)), 2)</f>
        <v>3891.28</v>
      </c>
    </row>
    <row r="13" spans="1:8" ht="13.50" thickBot="1" customHeight="1">
      <c r="A13" s="14" t="s">
        <v>23</v>
      </c>
      <c r="B13" s="14"/>
      <c r="C13" s="14"/>
      <c r="D13" s="14" t="s">
        <v>24</v>
      </c>
      <c r="E13" s="15">
        <v>0.003</v>
      </c>
      <c r="F13" s="16" t="s">
        <v>25</v>
      </c>
      <c r="G13" s="17">
        <v>376915</v>
      </c>
      <c r="H13" s="17">
        <f ca="1">ROUND(INDIRECT(ADDRESS(ROW()+(0), COLUMN()+(-3), 1))*INDIRECT(ADDRESS(ROW()+(0), COLUMN()+(-1), 1)), 2)</f>
        <v>1130.74</v>
      </c>
    </row>
    <row r="14" spans="1:8" ht="13.50" thickBot="1" customHeight="1">
      <c r="A14" s="14" t="s">
        <v>26</v>
      </c>
      <c r="B14" s="14"/>
      <c r="C14" s="14"/>
      <c r="D14" s="14" t="s">
        <v>27</v>
      </c>
      <c r="E14" s="15">
        <v>0.05</v>
      </c>
      <c r="F14" s="16" t="s">
        <v>28</v>
      </c>
      <c r="G14" s="17">
        <v>1606.52</v>
      </c>
      <c r="H14" s="17">
        <f ca="1">ROUND(INDIRECT(ADDRESS(ROW()+(0), COLUMN()+(-3), 1))*INDIRECT(ADDRESS(ROW()+(0), COLUMN()+(-1), 1)), 2)</f>
        <v>80.33</v>
      </c>
    </row>
    <row r="15" spans="1:8" ht="13.50" thickBot="1" customHeight="1">
      <c r="A15" s="14" t="s">
        <v>29</v>
      </c>
      <c r="B15" s="14"/>
      <c r="C15" s="14"/>
      <c r="D15" s="14" t="s">
        <v>30</v>
      </c>
      <c r="E15" s="15">
        <v>0.013</v>
      </c>
      <c r="F15" s="16" t="s">
        <v>31</v>
      </c>
      <c r="G15" s="17">
        <v>16522.5</v>
      </c>
      <c r="H15" s="17">
        <f ca="1">ROUND(INDIRECT(ADDRESS(ROW()+(0), COLUMN()+(-3), 1))*INDIRECT(ADDRESS(ROW()+(0), COLUMN()+(-1), 1)), 2)</f>
        <v>214.79</v>
      </c>
    </row>
    <row r="16" spans="1:8" ht="13.50" thickBot="1" customHeight="1">
      <c r="A16" s="14" t="s">
        <v>32</v>
      </c>
      <c r="B16" s="14"/>
      <c r="C16" s="14"/>
      <c r="D16" s="14" t="s">
        <v>33</v>
      </c>
      <c r="E16" s="15">
        <v>0.176</v>
      </c>
      <c r="F16" s="16" t="s">
        <v>34</v>
      </c>
      <c r="G16" s="17">
        <v>1567.76</v>
      </c>
      <c r="H16" s="17">
        <f ca="1">ROUND(INDIRECT(ADDRESS(ROW()+(0), COLUMN()+(-3), 1))*INDIRECT(ADDRESS(ROW()+(0), COLUMN()+(-1), 1)), 2)</f>
        <v>275.93</v>
      </c>
    </row>
    <row r="17" spans="1:8" ht="13.50" thickBot="1" customHeight="1">
      <c r="A17" s="14" t="s">
        <v>35</v>
      </c>
      <c r="B17" s="14"/>
      <c r="C17" s="14"/>
      <c r="D17" s="18" t="s">
        <v>36</v>
      </c>
      <c r="E17" s="19">
        <v>0.127</v>
      </c>
      <c r="F17" s="20" t="s">
        <v>37</v>
      </c>
      <c r="G17" s="21">
        <v>1129.12</v>
      </c>
      <c r="H17" s="21">
        <f ca="1">ROUND(INDIRECT(ADDRESS(ROW()+(0), COLUMN()+(-3), 1))*INDIRECT(ADDRESS(ROW()+(0), COLUMN()+(-1), 1)), 2)</f>
        <v>143.4</v>
      </c>
    </row>
    <row r="18" spans="1:8" ht="13.50" thickBot="1" customHeight="1">
      <c r="A18" s="18"/>
      <c r="B18" s="18"/>
      <c r="C18" s="18"/>
      <c r="D18" s="5" t="s">
        <v>38</v>
      </c>
      <c r="E18" s="22">
        <v>2</v>
      </c>
      <c r="F18" s="23" t="s">
        <v>39</v>
      </c>
      <c r="G18" s="24">
        <f ca="1">ROUND(SUM(INDIRECT(ADDRESS(ROW()+(-1), COLUMN()+(1), 1)),INDIRECT(ADDRESS(ROW()+(-2), COLUMN()+(1), 1)),INDIRECT(ADDRESS(ROW()+(-3), COLUMN()+(1), 1)),INDIRECT(ADDRESS(ROW()+(-4), COLUMN()+(1), 1)),INDIRECT(ADDRESS(ROW()+(-5), COLUMN()+(1), 1)),INDIRECT(ADDRESS(ROW()+(-6), COLUMN()+(1), 1)),INDIRECT(ADDRESS(ROW()+(-7), COLUMN()+(1), 1)),INDIRECT(ADDRESS(ROW()+(-8), COLUMN()+(1), 1)),INDIRECT(ADDRESS(ROW()+(-9), COLUMN()+(1), 1))), 2)</f>
        <v>8859.65</v>
      </c>
      <c r="H18" s="24">
        <f ca="1">ROUND(INDIRECT(ADDRESS(ROW()+(0), COLUMN()+(-3), 1))*INDIRECT(ADDRESS(ROW()+(0), COLUMN()+(-1), 1))/100, 2)</f>
        <v>177.19</v>
      </c>
    </row>
    <row r="19" spans="1:8" ht="13.50" thickBot="1" customHeight="1">
      <c r="A19" s="25" t="s">
        <v>40</v>
      </c>
      <c r="B19" s="25"/>
      <c r="C19" s="25"/>
      <c r="D19" s="26"/>
      <c r="E19" s="26"/>
      <c r="F19" s="27"/>
      <c r="G19" s="25" t="s">
        <v>41</v>
      </c>
      <c r="H19" s="28">
        <f ca="1">ROUND(SUM(INDIRECT(ADDRESS(ROW()+(-1), COLUMN()+(0), 1)),INDIRECT(ADDRESS(ROW()+(-2), COLUMN()+(0), 1)),INDIRECT(ADDRESS(ROW()+(-3), COLUMN()+(0), 1)),INDIRECT(ADDRESS(ROW()+(-4), COLUMN()+(0), 1)),INDIRECT(ADDRESS(ROW()+(-5), COLUMN()+(0), 1)),INDIRECT(ADDRESS(ROW()+(-6), COLUMN()+(0), 1)),INDIRECT(ADDRESS(ROW()+(-7), COLUMN()+(0), 1)),INDIRECT(ADDRESS(ROW()+(-8), COLUMN()+(0), 1)),INDIRECT(ADDRESS(ROW()+(-9), COLUMN()+(0), 1)),INDIRECT(ADDRESS(ROW()+(-10), COLUMN()+(0), 1))), 2)</f>
        <v>9036.84</v>
      </c>
    </row>
  </sheetData>
  <mergeCells count="15">
    <mergeCell ref="A1:H1"/>
    <mergeCell ref="C3:H3"/>
    <mergeCell ref="A5:H5"/>
    <mergeCell ref="A8:C8"/>
    <mergeCell ref="A9:C9"/>
    <mergeCell ref="A10:C10"/>
    <mergeCell ref="A11:C11"/>
    <mergeCell ref="A12:C12"/>
    <mergeCell ref="A13:C13"/>
    <mergeCell ref="A14:C14"/>
    <mergeCell ref="A15:C15"/>
    <mergeCell ref="A16:C16"/>
    <mergeCell ref="A17:C17"/>
    <mergeCell ref="A18:C18"/>
    <mergeCell ref="A19:E19"/>
  </mergeCells>
  <pageMargins left="0.147638" right="0.147638" top="0.206693" bottom="0.206693" header="0.0" footer="0.0"/>
  <pageSetup paperSize="9" orientation="portrait"/>
  <rowBreaks count="0" manualBreakCount="0">
    </rowBreaks>
</worksheet>
</file>