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<sst xmlns="http://schemas.openxmlformats.org/spreadsheetml/2006/main" count="86" uniqueCount="86">
  <si>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</si>
  <si>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RTF010</t>
  </si>
  <si>
    <t xml:space="preserve">m²</t>
  </si>
  <si>
    <t xml:space="preserve">Système "ISOVER" d'isolation par l'intérieur (ITI), sur faux plafond.</t>
  </si>
  <si>
    <r>
      <rPr>
        <sz val="7.80"/>
        <color rgb="FF000000"/>
        <rFont val="A"/>
        <family val="2"/>
      </rPr>
      <t xml:space="preserve">Réhabilitation énergétique via le système "ISOVER" à isolation thermo-acoustique par l'intérieur (ITI), via la mise en place de </t>
    </r>
    <r>
      <rPr>
        <b/>
        <sz val="7.80"/>
        <color rgb="FF000000"/>
        <rFont val="A"/>
        <family val="2"/>
      </rPr>
      <t xml:space="preserve">panneau compact en laine minérale Arena, de haute densité, Arena Master "ISOVER", selon NF EN 13162, de 90 mm d'épaisseur</t>
    </r>
    <r>
      <rPr>
        <sz val="7.80"/>
        <color rgb="FF000000"/>
        <rFont val="A"/>
        <family val="2"/>
      </rPr>
      <t xml:space="preserve">, directement appuyé sur </t>
    </r>
    <r>
      <rPr>
        <b/>
        <sz val="7.80"/>
        <color rgb="FF000000"/>
        <rFont val="A"/>
        <family val="2"/>
      </rPr>
      <t xml:space="preserve">faux plafond continu suspendu lisse (12,5+27+27), avec une plaque de plâtre A / NF EN 520 - 1200 / longueur / 12,5 / bord affiné, fixée aux guides séparées de 1000 mm entre les axes et suspendues du plancher ou de l'élément porteur via accroches combinées</t>
    </r>
    <r>
      <rPr>
        <sz val="7.80"/>
        <color rgb="FF000000"/>
        <rFont val="A"/>
        <family val="2"/>
      </rPr>
      <t xml:space="preserve">; et couche de peinture plastique avec texture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couleur blanc</t>
    </r>
    <r>
      <rPr>
        <sz val="7.80"/>
        <color rgb="FF000000"/>
        <rFont val="A"/>
        <family val="2"/>
      </rPr>
      <t xml:space="preserve">, finition </t>
    </r>
    <r>
      <rPr>
        <b/>
        <sz val="7.80"/>
        <color rgb="FF000000"/>
        <rFont val="A"/>
        <family val="2"/>
      </rPr>
      <t xml:space="preserve">mat</t>
    </r>
    <r>
      <rPr>
        <sz val="7.80"/>
        <color rgb="FF000000"/>
        <rFont val="A"/>
        <family val="2"/>
      </rPr>
      <t xml:space="preserve">, avec une couche de fond </t>
    </r>
    <r>
      <rPr>
        <b/>
        <sz val="7.80"/>
        <color rgb="FF000000"/>
        <rFont val="A"/>
        <family val="2"/>
      </rPr>
      <t xml:space="preserve">avec impression à base de copolymères acryliques en suspension aqueuse</t>
    </r>
    <r>
      <rPr>
        <sz val="7.80"/>
        <color rgb="FF000000"/>
        <rFont val="A"/>
        <family val="2"/>
      </rPr>
      <t xml:space="preserve"> et deux couches de finition </t>
    </r>
    <r>
      <rPr>
        <b/>
        <sz val="7.80"/>
        <color rgb="FF000000"/>
        <rFont val="A"/>
        <family val="2"/>
      </rPr>
      <t xml:space="preserve">avec peinture plastique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(rendement: 0,187 l/m² chaque couche)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</si>
  <si>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</si>
  <si>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</si>
  <si>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</si>
  <si>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</si>
  <si>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</si>
  <si>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</si>
  <si>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mt16lvi035f</t>
  </si>
  <si>
    <t xml:space="preserve">Panneau compact en laine minérale Arena, de haute densité, Arena Master "ISOVER", selon NF EN 13162, de 90 mm d'épaisseur, résistance thermique 2,35 m²K/W, conductivité thermique 0,038 W/(mK).</t>
  </si>
  <si>
    <t xml:space="preserve">m²</t>
  </si>
  <si>
    <t xml:space="preserve">mt12psg160a</t>
  </si>
  <si>
    <t xml:space="preserve">Profilé en acier galvanisé, en U, de 30 mm.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</si>
  <si>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</si>
  <si>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</si>
  <si>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</si>
  <si>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</si>
  <si>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</si>
  <si>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</si>
  <si>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</si>
  <si>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</si>
  <si>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</si>
  <si>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</si>
  <si>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</si>
  <si>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</si>
  <si>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</si>
  <si>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</si>
  <si>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</si>
  <si>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</si>
  <si>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mt12psg050c</t>
  </si>
  <si>
    <t xml:space="preserve">Support 60/27 en tôle d'acier galvanisé, de largeur 60 mm, selon NF DTU 25.41 P1-2 et NF EN 14195.</t>
  </si>
  <si>
    <t xml:space="preserve">m</t>
  </si>
  <si>
    <t xml:space="preserve">mt12psg215b</t>
  </si>
  <si>
    <t xml:space="preserve">Connecteur pour pièce d'ossature 60/27.</t>
  </si>
  <si>
    <t xml:space="preserve">U</t>
  </si>
  <si>
    <t xml:space="preserve">mt12psg215a</t>
  </si>
  <si>
    <t xml:space="preserve">Faîte pour pièce d'ossature 60/27.</t>
  </si>
  <si>
    <t xml:space="preserve">U</t>
  </si>
  <si>
    <t xml:space="preserve">mt12psg010a</t>
  </si>
  <si>
    <t xml:space="preserve">Plaque de plâtre A / NF EN 520 - 1200 / longueur / 12,5 / bord affiné.</t>
  </si>
  <si>
    <t xml:space="preserve">m²</t>
  </si>
  <si>
    <t xml:space="preserve">mt12psg081b</t>
  </si>
  <si>
    <t xml:space="preserve">Vis autoforeuse 3,5x25 mm.</t>
  </si>
  <si>
    <t xml:space="preserve">U</t>
  </si>
  <si>
    <t xml:space="preserve">mt12psg041b</t>
  </si>
  <si>
    <t xml:space="preserve">Bande acoustique de dilatation de 50 mm de largeur.</t>
  </si>
  <si>
    <t xml:space="preserve">m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</si>
  <si>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</si>
  <si>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</si>
  <si>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</si>
  <si>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</si>
  <si>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</si>
  <si>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</si>
  <si>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mt27pfp010b</t>
  </si>
  <si>
    <t xml:space="preserve">Impression à base de copolymères acryliques en suspension aqueuse, pour favoriser la cohésion des supports peu consistants et l'adhérence des peintures.</t>
  </si>
  <si>
    <t xml:space="preserve">l</t>
  </si>
  <si>
    <t xml:space="preserve">mt27pij040a</t>
  </si>
  <si>
    <t xml:space="preserve">Peinture plastique pour intérieur en dispersion aqueuse, lavable, type II, perméable à la vapeur d'eau, couleur blanc, finition mate, appliquée avec brosse, rouleau ou pistolet.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</si>
  <si>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</si>
  <si>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</si>
  <si>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</si>
  <si>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</si>
  <si>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</si>
  <si>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</si>
  <si>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</si>
  <si>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</si>
  <si>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</si>
  <si>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</si>
  <si>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</si>
  <si>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</si>
  <si>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</si>
  <si>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</si>
  <si>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</si>
  <si>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</si>
  <si>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</si>
  <si>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</si>
  <si>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</si>
  <si>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</si>
  <si>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</si>
  <si>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</si>
  <si>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</si>
  <si>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5.798,38F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</si>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</sst>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93" customWidth="1"/>
    <col min="3" max="3" width="22.00" customWidth="1"/>
    <col min="4" max="4" width="26.96" customWidth="1"/>
    <col min="5" max="5" width="6.12" customWidth="1"/>
    <col min="6" max="6" width="8.60" customWidth="1"/>
    <col min="7" max="7" width="0.73" customWidth="1"/>
    <col min="8" max="8" width="5.10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9822.230000</v>
      </c>
      <c r="J8" s="16"/>
      <c r="K8" s="16">
        <f ca="1">ROUND(INDIRECT(ADDRESS(ROW()+(0), COLUMN()+(-5), 1))*INDIRECT(ADDRESS(ROW()+(0), COLUMN()+(-2), 1)), 2)</f>
        <v>10313.340000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0.400000</v>
      </c>
      <c r="G9" s="19" t="s">
        <v>16</v>
      </c>
      <c r="H9" s="19"/>
      <c r="I9" s="20">
        <v>1226.320000</v>
      </c>
      <c r="J9" s="20"/>
      <c r="K9" s="20">
        <f ca="1">ROUND(INDIRECT(ADDRESS(ROW()+(0), COLUMN()+(-5), 1))*INDIRECT(ADDRESS(ROW()+(0), COLUMN()+(-2), 1)), 2)</f>
        <v>490.530000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125.060000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19"/>
      <c r="I11" s="20">
        <v>774.850000</v>
      </c>
      <c r="J11" s="20"/>
      <c r="K11" s="20">
        <f ca="1">ROUND(INDIRECT(ADDRESS(ROW()+(0), COLUMN()+(-5), 1))*INDIRECT(ADDRESS(ROW()+(0), COLUMN()+(-2), 1)), 2)</f>
        <v>929.820000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1.200000</v>
      </c>
      <c r="G12" s="19" t="s">
        <v>25</v>
      </c>
      <c r="H12" s="19"/>
      <c r="I12" s="20">
        <v>126.880000</v>
      </c>
      <c r="J12" s="20"/>
      <c r="K12" s="20">
        <f ca="1">ROUND(INDIRECT(ADDRESS(ROW()+(0), COLUMN()+(-5), 1))*INDIRECT(ADDRESS(ROW()+(0), COLUMN()+(-2), 1)), 2)</f>
        <v>152.260000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1.200000</v>
      </c>
      <c r="G13" s="19" t="s">
        <v>28</v>
      </c>
      <c r="H13" s="19"/>
      <c r="I13" s="20">
        <v>948.420000</v>
      </c>
      <c r="J13" s="20"/>
      <c r="K13" s="20">
        <f ca="1">ROUND(INDIRECT(ADDRESS(ROW()+(0), COLUMN()+(-5), 1))*INDIRECT(ADDRESS(ROW()+(0), COLUMN()+(-2), 1)), 2)</f>
        <v>1138.100000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1.200000</v>
      </c>
      <c r="G14" s="19" t="s">
        <v>31</v>
      </c>
      <c r="H14" s="19"/>
      <c r="I14" s="20">
        <v>948.190000</v>
      </c>
      <c r="J14" s="20"/>
      <c r="K14" s="20">
        <f ca="1">ROUND(INDIRECT(ADDRESS(ROW()+(0), COLUMN()+(-5), 1))*INDIRECT(ADDRESS(ROW()+(0), COLUMN()+(-2), 1)), 2)</f>
        <v>1137.830000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3.200000</v>
      </c>
      <c r="G15" s="19" t="s">
        <v>34</v>
      </c>
      <c r="H15" s="19"/>
      <c r="I15" s="20">
        <v>1396.120000</v>
      </c>
      <c r="J15" s="20"/>
      <c r="K15" s="20">
        <f ca="1">ROUND(INDIRECT(ADDRESS(ROW()+(0), COLUMN()+(-5), 1))*INDIRECT(ADDRESS(ROW()+(0), COLUMN()+(-2), 1)), 2)</f>
        <v>4467.580000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0.600000</v>
      </c>
      <c r="G16" s="19" t="s">
        <v>37</v>
      </c>
      <c r="H16" s="19"/>
      <c r="I16" s="20">
        <v>886.530000</v>
      </c>
      <c r="J16" s="20"/>
      <c r="K16" s="20">
        <f ca="1">ROUND(INDIRECT(ADDRESS(ROW()+(0), COLUMN()+(-5), 1))*INDIRECT(ADDRESS(ROW()+(0), COLUMN()+(-2), 1)), 2)</f>
        <v>531.920000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2.300000</v>
      </c>
      <c r="G17" s="19" t="s">
        <v>40</v>
      </c>
      <c r="H17" s="19"/>
      <c r="I17" s="20">
        <v>286.680000</v>
      </c>
      <c r="J17" s="20"/>
      <c r="K17" s="20">
        <f ca="1">ROUND(INDIRECT(ADDRESS(ROW()+(0), COLUMN()+(-5), 1))*INDIRECT(ADDRESS(ROW()+(0), COLUMN()+(-2), 1)), 2)</f>
        <v>659.360000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4292.120000</v>
      </c>
      <c r="J18" s="20"/>
      <c r="K18" s="20">
        <f ca="1">ROUND(INDIRECT(ADDRESS(ROW()+(0), COLUMN()+(-5), 1))*INDIRECT(ADDRESS(ROW()+(0), COLUMN()+(-2), 1)), 2)</f>
        <v>4292.120000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17.000000</v>
      </c>
      <c r="G19" s="19" t="s">
        <v>46</v>
      </c>
      <c r="H19" s="19"/>
      <c r="I19" s="20">
        <v>8.490000</v>
      </c>
      <c r="J19" s="20"/>
      <c r="K19" s="20">
        <f ca="1">ROUND(INDIRECT(ADDRESS(ROW()+(0), COLUMN()+(-5), 1))*INDIRECT(ADDRESS(ROW()+(0), COLUMN()+(-2), 1)), 2)</f>
        <v>144.330000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0.400000</v>
      </c>
      <c r="G20" s="19" t="s">
        <v>49</v>
      </c>
      <c r="H20" s="19"/>
      <c r="I20" s="20">
        <v>249.040000</v>
      </c>
      <c r="J20" s="20"/>
      <c r="K20" s="20">
        <f ca="1">ROUND(INDIRECT(ADDRESS(ROW()+(0), COLUMN()+(-5), 1))*INDIRECT(ADDRESS(ROW()+(0), COLUMN()+(-2), 1)), 2)</f>
        <v>99.620000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0.700000</v>
      </c>
      <c r="G21" s="19" t="s">
        <v>52</v>
      </c>
      <c r="H21" s="19"/>
      <c r="I21" s="20">
        <v>1225.380000</v>
      </c>
      <c r="J21" s="20"/>
      <c r="K21" s="20">
        <f ca="1">ROUND(INDIRECT(ADDRESS(ROW()+(0), COLUMN()+(-5), 1))*INDIRECT(ADDRESS(ROW()+(0), COLUMN()+(-2), 1)), 2)</f>
        <v>857.770000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0.450000</v>
      </c>
      <c r="G22" s="19" t="s">
        <v>55</v>
      </c>
      <c r="H22" s="19"/>
      <c r="I22" s="20">
        <v>33.020000</v>
      </c>
      <c r="J22" s="20"/>
      <c r="K22" s="20">
        <f ca="1">ROUND(INDIRECT(ADDRESS(ROW()+(0), COLUMN()+(-5), 1))*INDIRECT(ADDRESS(ROW()+(0), COLUMN()+(-2), 1)), 2)</f>
        <v>14.860000</v>
      </c>
    </row>
    <row r="23" spans="1:11" ht="31.20" thickBot="1" customHeight="1">
      <c r="A23" s="17" t="s">
        <v>56</v>
      </c>
      <c r="B23" s="17" t="s">
        <v>57</v>
      </c>
      <c r="C23" s="17"/>
      <c r="D23" s="17"/>
      <c r="E23" s="17"/>
      <c r="F23" s="18">
        <v>0.125000</v>
      </c>
      <c r="G23" s="19" t="s">
        <v>58</v>
      </c>
      <c r="H23" s="19"/>
      <c r="I23" s="20">
        <v>3207.300000</v>
      </c>
      <c r="J23" s="20"/>
      <c r="K23" s="20">
        <f ca="1">ROUND(INDIRECT(ADDRESS(ROW()+(0), COLUMN()+(-5), 1))*INDIRECT(ADDRESS(ROW()+(0), COLUMN()+(-2), 1)), 2)</f>
        <v>400.910000</v>
      </c>
    </row>
    <row r="24" spans="1:11" ht="31.20" thickBot="1" customHeight="1">
      <c r="A24" s="17" t="s">
        <v>59</v>
      </c>
      <c r="B24" s="17" t="s">
        <v>60</v>
      </c>
      <c r="C24" s="17"/>
      <c r="D24" s="17"/>
      <c r="E24" s="17"/>
      <c r="F24" s="18">
        <v>0.374000</v>
      </c>
      <c r="G24" s="19" t="s">
        <v>61</v>
      </c>
      <c r="H24" s="19"/>
      <c r="I24" s="20">
        <v>1509.320000</v>
      </c>
      <c r="J24" s="20"/>
      <c r="K24" s="20">
        <f ca="1">ROUND(INDIRECT(ADDRESS(ROW()+(0), COLUMN()+(-5), 1))*INDIRECT(ADDRESS(ROW()+(0), COLUMN()+(-2), 1)), 2)</f>
        <v>564.490000</v>
      </c>
    </row>
    <row r="25" spans="1:11" ht="12.00" thickBot="1" customHeight="1">
      <c r="A25" s="17" t="s">
        <v>62</v>
      </c>
      <c r="B25" s="17" t="s">
        <v>63</v>
      </c>
      <c r="C25" s="17"/>
      <c r="D25" s="17"/>
      <c r="E25" s="17"/>
      <c r="F25" s="18">
        <v>0.401000</v>
      </c>
      <c r="G25" s="19" t="s">
        <v>64</v>
      </c>
      <c r="H25" s="19"/>
      <c r="I25" s="20">
        <v>829.930000</v>
      </c>
      <c r="J25" s="20"/>
      <c r="K25" s="20">
        <f ca="1">ROUND(INDIRECT(ADDRESS(ROW()+(0), COLUMN()+(-5), 1))*INDIRECT(ADDRESS(ROW()+(0), COLUMN()+(-2), 1)), 2)</f>
        <v>332.800000</v>
      </c>
    </row>
    <row r="26" spans="1:11" ht="12.00" thickBot="1" customHeight="1">
      <c r="A26" s="17" t="s">
        <v>65</v>
      </c>
      <c r="B26" s="17" t="s">
        <v>66</v>
      </c>
      <c r="C26" s="17"/>
      <c r="D26" s="17"/>
      <c r="E26" s="17"/>
      <c r="F26" s="18">
        <v>0.173000</v>
      </c>
      <c r="G26" s="19" t="s">
        <v>67</v>
      </c>
      <c r="H26" s="19"/>
      <c r="I26" s="20">
        <v>591.210000</v>
      </c>
      <c r="J26" s="20"/>
      <c r="K26" s="20">
        <f ca="1">ROUND(INDIRECT(ADDRESS(ROW()+(0), COLUMN()+(-5), 1))*INDIRECT(ADDRESS(ROW()+(0), COLUMN()+(-2), 1)), 2)</f>
        <v>102.280000</v>
      </c>
    </row>
    <row r="27" spans="1:11" ht="12.00" thickBot="1" customHeight="1">
      <c r="A27" s="17" t="s">
        <v>68</v>
      </c>
      <c r="B27" s="17" t="s">
        <v>69</v>
      </c>
      <c r="C27" s="17"/>
      <c r="D27" s="17"/>
      <c r="E27" s="17"/>
      <c r="F27" s="18">
        <v>0.091000</v>
      </c>
      <c r="G27" s="19" t="s">
        <v>70</v>
      </c>
      <c r="H27" s="19"/>
      <c r="I27" s="20">
        <v>829.930000</v>
      </c>
      <c r="J27" s="20"/>
      <c r="K27" s="20">
        <f ca="1">ROUND(INDIRECT(ADDRESS(ROW()+(0), COLUMN()+(-5), 1))*INDIRECT(ADDRESS(ROW()+(0), COLUMN()+(-2), 1)), 2)</f>
        <v>75.520000</v>
      </c>
    </row>
    <row r="28" spans="1:11" ht="12.00" thickBot="1" customHeight="1">
      <c r="A28" s="17" t="s">
        <v>71</v>
      </c>
      <c r="B28" s="17" t="s">
        <v>72</v>
      </c>
      <c r="C28" s="17"/>
      <c r="D28" s="17"/>
      <c r="E28" s="17"/>
      <c r="F28" s="18">
        <v>0.091000</v>
      </c>
      <c r="G28" s="19" t="s">
        <v>73</v>
      </c>
      <c r="H28" s="19"/>
      <c r="I28" s="20">
        <v>591.210000</v>
      </c>
      <c r="J28" s="20"/>
      <c r="K28" s="20">
        <f ca="1">ROUND(INDIRECT(ADDRESS(ROW()+(0), COLUMN()+(-5), 1))*INDIRECT(ADDRESS(ROW()+(0), COLUMN()+(-2), 1)), 2)</f>
        <v>53.800000</v>
      </c>
    </row>
    <row r="29" spans="1:11" ht="12.00" thickBot="1" customHeight="1">
      <c r="A29" s="17" t="s">
        <v>74</v>
      </c>
      <c r="B29" s="17" t="s">
        <v>75</v>
      </c>
      <c r="C29" s="17"/>
      <c r="D29" s="17"/>
      <c r="E29" s="17"/>
      <c r="F29" s="18">
        <v>0.195000</v>
      </c>
      <c r="G29" s="19" t="s">
        <v>76</v>
      </c>
      <c r="H29" s="19"/>
      <c r="I29" s="20">
        <v>802.920000</v>
      </c>
      <c r="J29" s="20"/>
      <c r="K29" s="20">
        <f ca="1">ROUND(INDIRECT(ADDRESS(ROW()+(0), COLUMN()+(-5), 1))*INDIRECT(ADDRESS(ROW()+(0), COLUMN()+(-2), 1)), 2)</f>
        <v>156.570000</v>
      </c>
    </row>
    <row r="30" spans="1:11" ht="12.00" thickBot="1" customHeight="1">
      <c r="A30" s="17" t="s">
        <v>77</v>
      </c>
      <c r="B30" s="21" t="s">
        <v>78</v>
      </c>
      <c r="C30" s="21"/>
      <c r="D30" s="21"/>
      <c r="E30" s="21"/>
      <c r="F30" s="22">
        <v>0.023000</v>
      </c>
      <c r="G30" s="23" t="s">
        <v>79</v>
      </c>
      <c r="H30" s="23"/>
      <c r="I30" s="24">
        <v>591.210000</v>
      </c>
      <c r="J30" s="24"/>
      <c r="K30" s="24">
        <f ca="1">ROUND(INDIRECT(ADDRESS(ROW()+(0), COLUMN()+(-5), 1))*INDIRECT(ADDRESS(ROW()+(0), COLUMN()+(-2), 1)), 2)</f>
        <v>13.600000</v>
      </c>
    </row>
    <row r="31" spans="1:11" ht="12.00" thickBot="1" customHeight="1">
      <c r="A31" s="17"/>
      <c r="B31" s="10" t="s">
        <v>80</v>
      </c>
      <c r="C31" s="10"/>
      <c r="D31" s="10"/>
      <c r="E31" s="10"/>
      <c r="F31" s="12">
        <v>2.000000</v>
      </c>
      <c r="G31" s="14" t="s">
        <v>81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27054.470000</v>
      </c>
      <c r="J31" s="16"/>
      <c r="K31" s="16">
        <f ca="1">ROUND(INDIRECT(ADDRESS(ROW()+(0), COLUMN()+(-5), 1))*INDIRECT(ADDRESS(ROW()+(0), COLUMN()+(-2), 1))/100, 2)</f>
        <v>541.090000</v>
      </c>
    </row>
    <row r="32" spans="1:11" ht="12.00" thickBot="1" customHeight="1">
      <c r="A32" s="21"/>
      <c r="B32" s="21" t="s">
        <v>82</v>
      </c>
      <c r="C32" s="21"/>
      <c r="D32" s="21"/>
      <c r="E32" s="21"/>
      <c r="F32" s="22">
        <v>3.000000</v>
      </c>
      <c r="G32" s="23" t="s">
        <v>83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27595.560000</v>
      </c>
      <c r="J32" s="24"/>
      <c r="K32" s="24">
        <f ca="1">ROUND(INDIRECT(ADDRESS(ROW()+(0), COLUMN()+(-5), 1))*INDIRECT(ADDRESS(ROW()+(0), COLUMN()+(-2), 1))/100, 2)</f>
        <v>827.870000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28423.430000</v>
      </c>
    </row>
  </sheetData>
  <mergeCells count="8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B28:E28"/>
    <mergeCell ref="G28:H28"/>
    <mergeCell ref="I28:J28"/>
    <mergeCell ref="B29:E29"/>
    <mergeCell ref="G29:H29"/>
    <mergeCell ref="I29:J29"/>
    <mergeCell ref="B30:E30"/>
    <mergeCell ref="G30:H30"/>
    <mergeCell ref="I30:J30"/>
    <mergeCell ref="B31:E31"/>
    <mergeCell ref="G31:H31"/>
    <mergeCell ref="I31:J31"/>
    <mergeCell ref="B32:E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