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<sst xmlns="http://schemas.openxmlformats.org/spreadsheetml/2006/main" count="41" uniqueCount="41">
  <si>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</si>
  <si>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RFE150</t>
  </si>
  <si>
    <t xml:space="preserve">m²</t>
  </si>
  <si>
    <t xml:space="preserve">Système de façade ventilée "LEVANTINA", de plaque en grès porcelainé laminé, pour revêtement extérieur de façade existante.</t>
  </si>
  <si>
    <r>
      <rPr>
        <sz val="7.80"/>
        <color rgb="FF000000"/>
        <rFont val="A"/>
        <family val="2"/>
      </rPr>
      <t xml:space="preserve">Réhabilitation énergétique de façade, par système de façade ventilée "LEVANTINA", de </t>
    </r>
    <r>
      <rPr>
        <b/>
        <sz val="7.80"/>
        <color rgb="FF000000"/>
        <rFont val="A"/>
        <family val="2"/>
      </rPr>
      <t xml:space="preserve">3</t>
    </r>
    <r>
      <rPr>
        <sz val="7.80"/>
        <color rgb="FF000000"/>
        <rFont val="A"/>
        <family val="2"/>
      </rPr>
      <t xml:space="preserve"> mm d'épaisseur, composé de </t>
    </r>
    <r>
      <rPr>
        <b/>
        <sz val="7.80"/>
        <color rgb="FF000000"/>
        <rFont val="A"/>
        <family val="2"/>
      </rPr>
      <t xml:space="preserve">dalles de grès porcelainé de grand format renforcé avec de la fibre de verre, Lámina Porcelánica Techlam® "LEVANTINA", de 3000x1000 mm et 3 mm d'épaisseur, série Basic, modèle Antracita, finition antiglissant, placées avec des agrafes visibles et isolation de panneau en laine minérale, selon NF EN 13162, de 40 mm d'épaisseur, revêtu sur une de ses faces par un voile noir, fixé mécaniquement sur façade existante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</si>
  <si>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</si>
  <si>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</si>
  <si>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</si>
  <si>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</si>
  <si>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</si>
  <si>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</si>
  <si>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mt16lva070b</t>
  </si>
  <si>
    <t xml:space="preserve">Panneau en laine minérale, selon NF EN 13162, de 40 mm d'épaisseur, revêtu sur une de ses faces par un voile noir, résistance thermique 1,1 m²K/W, conductivité thermique 0,035 W/(mK).</t>
  </si>
  <si>
    <t xml:space="preserve">m²</t>
  </si>
  <si>
    <t xml:space="preserve">mt16aaa020ab</t>
  </si>
  <si>
    <t xml:space="preserve">Fixation mécanique pour panneaux isolants de laine minérale, placés directement sur la surface support.</t>
  </si>
  <si>
    <t xml:space="preserve">U</t>
  </si>
  <si>
    <t xml:space="preserve">mt16aaa030</t>
  </si>
  <si>
    <t xml:space="preserve">Ruban auto-adhésif pour le scellage des joints.</t>
  </si>
  <si>
    <t xml:space="preserve">m</t>
  </si>
  <si>
    <t xml:space="preserve">mt12pcl010aaaa</t>
  </si>
  <si>
    <t xml:space="preserve">Revêtement de dalles de grès porcelainé de grand format renforcé avec de la fibre de verre, Lámina Porcelánica Techlam® "LEVANTINA", de 3000x1000 mm et 3 mm d'épaisseur, série Basic, modèle Antracita, finition antiglissant, placées avec des agrafes visibles; y compris ancrages ponctuels en acier inoxydable AISI 304, fixés à un châssis d'acier galvanisée peinte, profilés pour arrêts, amorces, séparateurs, épointages, visserie et autres éléments de fixation.</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</si>
  <si>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</si>
  <si>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</si>
  <si>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</si>
  <si>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</si>
  <si>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</si>
  <si>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</si>
  <si>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</si>
  <si>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</si>
  <si>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</si>
  <si>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</si>
  <si>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</si>
  <si>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</si>
  <si>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</si>
  <si>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Majoration des montants</t>
  </si>
  <si>
    <t xml:space="preserve">%</t>
  </si>
  <si>
    <t xml:space="preserve">Coûts indirects</t>
  </si>
  <si>
    <t xml:space="preserve">%</t>
  </si>
  <si>
    <t xml:space="preserve">Coût d'entretien décennal: 19.089,78F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</si>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</sst>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7.87" customWidth="1"/>
    <col min="3" max="3" width="21.42" customWidth="1"/>
    <col min="4" max="4" width="29.87" customWidth="1"/>
    <col min="5" max="5" width="3.35" customWidth="1"/>
    <col min="6" max="6" width="8.60" customWidth="1"/>
    <col min="7" max="7" width="2.91" customWidth="1"/>
    <col min="8" max="8" width="2.91" customWidth="1"/>
    <col min="9" max="9" width="11.95" customWidth="1"/>
    <col min="10" max="10" width="4.08" customWidth="1"/>
    <col min="11" max="11" width="10.78"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1.050000</v>
      </c>
      <c r="G8" s="14" t="s">
        <v>13</v>
      </c>
      <c r="H8" s="14"/>
      <c r="I8" s="16">
        <v>5093.940000</v>
      </c>
      <c r="J8" s="16"/>
      <c r="K8" s="16">
        <f ca="1">ROUND(INDIRECT(ADDRESS(ROW()+(0), COLUMN()+(-5), 1))*INDIRECT(ADDRESS(ROW()+(0), COLUMN()+(-2), 1)), 2)</f>
        <v>5348.640000</v>
      </c>
    </row>
    <row r="9" spans="1:11" ht="21.60" thickBot="1" customHeight="1">
      <c r="A9" s="17" t="s">
        <v>14</v>
      </c>
      <c r="B9" s="17" t="s">
        <v>15</v>
      </c>
      <c r="C9" s="17"/>
      <c r="D9" s="17"/>
      <c r="E9" s="17"/>
      <c r="F9" s="18">
        <v>4.000000</v>
      </c>
      <c r="G9" s="19" t="s">
        <v>16</v>
      </c>
      <c r="H9" s="19"/>
      <c r="I9" s="20">
        <v>194.500000</v>
      </c>
      <c r="J9" s="20"/>
      <c r="K9" s="20">
        <f ca="1">ROUND(INDIRECT(ADDRESS(ROW()+(0), COLUMN()+(-5), 1))*INDIRECT(ADDRESS(ROW()+(0), COLUMN()+(-2), 1)), 2)</f>
        <v>778.000000</v>
      </c>
    </row>
    <row r="10" spans="1:11" ht="12.00" thickBot="1" customHeight="1">
      <c r="A10" s="17" t="s">
        <v>17</v>
      </c>
      <c r="B10" s="17" t="s">
        <v>18</v>
      </c>
      <c r="C10" s="17"/>
      <c r="D10" s="17"/>
      <c r="E10" s="17"/>
      <c r="F10" s="18">
        <v>0.440000</v>
      </c>
      <c r="G10" s="19" t="s">
        <v>19</v>
      </c>
      <c r="H10" s="19"/>
      <c r="I10" s="20">
        <v>291.750000</v>
      </c>
      <c r="J10" s="20"/>
      <c r="K10" s="20">
        <f ca="1">ROUND(INDIRECT(ADDRESS(ROW()+(0), COLUMN()+(-5), 1))*INDIRECT(ADDRESS(ROW()+(0), COLUMN()+(-2), 1)), 2)</f>
        <v>128.370000</v>
      </c>
    </row>
    <row r="11" spans="1:11" ht="69.60" thickBot="1" customHeight="1">
      <c r="A11" s="17" t="s">
        <v>20</v>
      </c>
      <c r="B11" s="17" t="s">
        <v>21</v>
      </c>
      <c r="C11" s="17"/>
      <c r="D11" s="17"/>
      <c r="E11" s="17"/>
      <c r="F11" s="18">
        <v>1.050000</v>
      </c>
      <c r="G11" s="19" t="s">
        <v>22</v>
      </c>
      <c r="H11" s="19"/>
      <c r="I11" s="20">
        <v>92756.820000</v>
      </c>
      <c r="J11" s="20"/>
      <c r="K11" s="20">
        <f ca="1">ROUND(INDIRECT(ADDRESS(ROW()+(0), COLUMN()+(-5), 1))*INDIRECT(ADDRESS(ROW()+(0), COLUMN()+(-2), 1)), 2)</f>
        <v>97394.660000</v>
      </c>
    </row>
    <row r="12" spans="1:11" ht="12.00" thickBot="1" customHeight="1">
      <c r="A12" s="17" t="s">
        <v>23</v>
      </c>
      <c r="B12" s="17" t="s">
        <v>24</v>
      </c>
      <c r="C12" s="17"/>
      <c r="D12" s="17"/>
      <c r="E12" s="17"/>
      <c r="F12" s="18">
        <v>0.166000</v>
      </c>
      <c r="G12" s="19" t="s">
        <v>25</v>
      </c>
      <c r="H12" s="19"/>
      <c r="I12" s="20">
        <v>829.930000</v>
      </c>
      <c r="J12" s="20"/>
      <c r="K12" s="20">
        <f ca="1">ROUND(INDIRECT(ADDRESS(ROW()+(0), COLUMN()+(-5), 1))*INDIRECT(ADDRESS(ROW()+(0), COLUMN()+(-2), 1)), 2)</f>
        <v>137.770000</v>
      </c>
    </row>
    <row r="13" spans="1:11" ht="12.00" thickBot="1" customHeight="1">
      <c r="A13" s="17" t="s">
        <v>26</v>
      </c>
      <c r="B13" s="17" t="s">
        <v>27</v>
      </c>
      <c r="C13" s="17"/>
      <c r="D13" s="17"/>
      <c r="E13" s="17"/>
      <c r="F13" s="18">
        <v>0.166000</v>
      </c>
      <c r="G13" s="19" t="s">
        <v>28</v>
      </c>
      <c r="H13" s="19"/>
      <c r="I13" s="20">
        <v>591.210000</v>
      </c>
      <c r="J13" s="20"/>
      <c r="K13" s="20">
        <f ca="1">ROUND(INDIRECT(ADDRESS(ROW()+(0), COLUMN()+(-5), 1))*INDIRECT(ADDRESS(ROW()+(0), COLUMN()+(-2), 1)), 2)</f>
        <v>98.140000</v>
      </c>
    </row>
    <row r="14" spans="1:11" ht="21.60" thickBot="1" customHeight="1">
      <c r="A14" s="17" t="s">
        <v>29</v>
      </c>
      <c r="B14" s="17" t="s">
        <v>30</v>
      </c>
      <c r="C14" s="17"/>
      <c r="D14" s="17"/>
      <c r="E14" s="17"/>
      <c r="F14" s="18">
        <v>1.380000</v>
      </c>
      <c r="G14" s="19" t="s">
        <v>31</v>
      </c>
      <c r="H14" s="19"/>
      <c r="I14" s="20">
        <v>829.930000</v>
      </c>
      <c r="J14" s="20"/>
      <c r="K14" s="20">
        <f ca="1">ROUND(INDIRECT(ADDRESS(ROW()+(0), COLUMN()+(-5), 1))*INDIRECT(ADDRESS(ROW()+(0), COLUMN()+(-2), 1)), 2)</f>
        <v>1145.300000</v>
      </c>
    </row>
    <row r="15" spans="1:11" ht="21.60" thickBot="1" customHeight="1">
      <c r="A15" s="17" t="s">
        <v>32</v>
      </c>
      <c r="B15" s="21" t="s">
        <v>33</v>
      </c>
      <c r="C15" s="21"/>
      <c r="D15" s="21"/>
      <c r="E15" s="21"/>
      <c r="F15" s="22">
        <v>1.380000</v>
      </c>
      <c r="G15" s="23" t="s">
        <v>34</v>
      </c>
      <c r="H15" s="23"/>
      <c r="I15" s="24">
        <v>591.210000</v>
      </c>
      <c r="J15" s="24"/>
      <c r="K15" s="24">
        <f ca="1">ROUND(INDIRECT(ADDRESS(ROW()+(0), COLUMN()+(-5), 1))*INDIRECT(ADDRESS(ROW()+(0), COLUMN()+(-2), 1)), 2)</f>
        <v>815.870000</v>
      </c>
    </row>
    <row r="16" spans="1:11" ht="12.00" thickBot="1" customHeight="1">
      <c r="A16" s="17"/>
      <c r="B16" s="10" t="s">
        <v>35</v>
      </c>
      <c r="C16" s="10"/>
      <c r="D16" s="10"/>
      <c r="E16" s="10"/>
      <c r="F16" s="12">
        <v>3.000000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105846.750000</v>
      </c>
      <c r="J16" s="16"/>
      <c r="K16" s="16">
        <f ca="1">ROUND(INDIRECT(ADDRESS(ROW()+(0), COLUMN()+(-5), 1))*INDIRECT(ADDRESS(ROW()+(0), COLUMN()+(-2), 1))/100, 2)</f>
        <v>3175.400000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109022.150000</v>
      </c>
      <c r="J17" s="24"/>
      <c r="K17" s="24">
        <f ca="1">ROUND(INDIRECT(ADDRESS(ROW()+(0), COLUMN()+(-5), 1))*INDIRECT(ADDRESS(ROW()+(0), COLUMN()+(-2), 1))/100, 2)</f>
        <v>3270.660000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112292.810000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