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<sst xmlns="http://schemas.openxmlformats.org/spreadsheetml/2006/main" count="23" uniqueCount="23">
  <si>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</si>
  <si>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FCB040</t>
  </si>
  <si>
    <t xml:space="preserve">U</t>
  </si>
  <si>
    <t xml:space="preserve">Porte intérieure pour écran modulaire.</t>
  </si>
  <si>
    <r>
      <rPr>
        <b/>
        <sz val="7.80"/>
        <color rgb="FF000000"/>
        <rFont val="A"/>
        <family val="2"/>
      </rPr>
      <t xml:space="preserve">Porte de planche agglomérée finition en mélamine, avec structure interne en aluminium, imposte de même matériau intégré dans la porte</t>
    </r>
    <r>
      <rPr>
        <sz val="7.80"/>
        <color rgb="FF000000"/>
        <rFont val="A"/>
        <family val="2"/>
      </rPr>
      <t xml:space="preserve">; pour écran modulaire.</t>
    </r>
  </si>
  <si>
    <t xml:space="preserve">Code interne</t>
  </si>
  <si>
    <t xml:space="preserve">Désignation</t>
  </si>
  <si>
    <t xml:space="preserve">Quantité</t>
  </si>
  <si>
    <t xml:space="preserve">Unité</t>
  </si>
  <si>
    <t xml:space="preserve">Prix unitaire</t>
  </si>
  <si>
    <t xml:space="preserve">Prix total</t>
  </si>
  <si>
    <t xml:space="preserve">mt26mmd016d</t>
  </si>
  <si>
    <t xml:space="preserve">Porte de planche agglomérée finition en mélamine, avec structure interne en aluminium, imposte de même matériau intégré dans la porte, profilés visibles supérieurs et cadre de porte en aluminium anodisé ou laqué standard; y compris charnières et serrure avec bouton.</t>
  </si>
  <si>
    <t xml:space="preserve">U</t>
  </si>
  <si>
    <t xml:space="preserve">mo011</t>
  </si>
  <si>
    <t xml:space="preserve">Compagnon professionnel III/CP2 monteur.</t>
  </si>
  <si>
    <t xml:space="preserve">h</t>
  </si>
  <si>
    <t xml:space="preserve">Majoration des montants</t>
  </si>
  <si>
    <t xml:space="preserve">%</t>
  </si>
  <si>
    <t xml:space="preserve">Coûts indirects</t>
  </si>
  <si>
    <t xml:space="preserve">%</t>
  </si>
  <si>
    <t xml:space="preserve">Coût d'entretien décennal: 27.608,03F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</si>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</sst>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1.37" customWidth="1"/>
    <col min="2" max="2" width="2.62" customWidth="1"/>
    <col min="3" max="3" width="5.68" customWidth="1"/>
    <col min="4" max="4" width="58.14" customWidth="1"/>
    <col min="5" max="5" width="8.60" customWidth="1"/>
    <col min="6" max="6" width="5.83" customWidth="1"/>
    <col min="7" max="7" width="16.03" customWidth="1"/>
    <col min="8" max="8" width="2.33" customWidth="1"/>
    <col min="9" max="9" width="2.91" customWidth="1"/>
    <col min="10" max="10" width="2.77" customWidth="1"/>
    <col min="11" max="11" width="2.77"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40.80" thickBot="1" customHeight="1">
      <c r="A8" s="10" t="s">
        <v>11</v>
      </c>
      <c r="B8" s="10"/>
      <c r="C8" s="10" t="s">
        <v>12</v>
      </c>
      <c r="D8" s="10"/>
      <c r="E8" s="12">
        <v>1.000000</v>
      </c>
      <c r="F8" s="14" t="s">
        <v>13</v>
      </c>
      <c r="G8" s="16">
        <v>524996.780000</v>
      </c>
      <c r="H8" s="16">
        <f ca="1">ROUND(INDIRECT(ADDRESS(ROW()+(0), COLUMN()+(-3), 1))*INDIRECT(ADDRESS(ROW()+(0), COLUMN()+(-1), 1)), 2)</f>
        <v>524996.780000</v>
      </c>
      <c r="I8" s="16"/>
      <c r="J8" s="16"/>
      <c r="K8" s="16"/>
    </row>
    <row r="9" spans="1:11" ht="12.00" thickBot="1" customHeight="1">
      <c r="A9" s="17" t="s">
        <v>14</v>
      </c>
      <c r="B9" s="17"/>
      <c r="C9" s="18" t="s">
        <v>15</v>
      </c>
      <c r="D9" s="18"/>
      <c r="E9" s="19">
        <v>0.687000</v>
      </c>
      <c r="F9" s="20" t="s">
        <v>16</v>
      </c>
      <c r="G9" s="21">
        <v>829.930000</v>
      </c>
      <c r="H9" s="21">
        <f ca="1">ROUND(INDIRECT(ADDRESS(ROW()+(0), COLUMN()+(-3), 1))*INDIRECT(ADDRESS(ROW()+(0), COLUMN()+(-1), 1)), 2)</f>
        <v>570.160000</v>
      </c>
      <c r="I9" s="21"/>
      <c r="J9" s="21"/>
      <c r="K9" s="21"/>
    </row>
    <row r="10" spans="1:11" ht="12.00" thickBot="1" customHeight="1">
      <c r="A10" s="17"/>
      <c r="B10" s="17"/>
      <c r="C10" s="10" t="s">
        <v>17</v>
      </c>
      <c r="D10" s="10"/>
      <c r="E10" s="12">
        <v>2.000000</v>
      </c>
      <c r="F10" s="14" t="s">
        <v>18</v>
      </c>
      <c r="G10" s="16">
        <f ca="1">ROUND(SUM(INDIRECT(ADDRESS(ROW()+(-1), COLUMN()+(1), 1)),INDIRECT(ADDRESS(ROW()+(-2), COLUMN()+(1), 1))), 2)</f>
        <v>525566.940000</v>
      </c>
      <c r="H10" s="16">
        <f ca="1">ROUND(INDIRECT(ADDRESS(ROW()+(0), COLUMN()+(-3), 1))*INDIRECT(ADDRESS(ROW()+(0), COLUMN()+(-1), 1))/100, 2)</f>
        <v>10511.340000</v>
      </c>
      <c r="I10" s="16"/>
      <c r="J10" s="16"/>
      <c r="K10" s="16"/>
    </row>
    <row r="11" spans="1:11" ht="12.00" thickBot="1" customHeight="1">
      <c r="A11" s="18"/>
      <c r="B11" s="18"/>
      <c r="C11" s="18" t="s">
        <v>19</v>
      </c>
      <c r="D11" s="18"/>
      <c r="E11" s="19">
        <v>3.000000</v>
      </c>
      <c r="F11" s="20" t="s">
        <v>20</v>
      </c>
      <c r="G11" s="21">
        <f ca="1">ROUND(SUM(INDIRECT(ADDRESS(ROW()+(-1), COLUMN()+(1), 1)),INDIRECT(ADDRESS(ROW()+(-2), COLUMN()+(1), 1)),INDIRECT(ADDRESS(ROW()+(-3), COLUMN()+(1), 1))), 2)</f>
        <v>536078.280000</v>
      </c>
      <c r="H11" s="21">
        <f ca="1">ROUND(INDIRECT(ADDRESS(ROW()+(0), COLUMN()+(-3), 1))*INDIRECT(ADDRESS(ROW()+(0), COLUMN()+(-1), 1))/100, 2)</f>
        <v>16082.350000</v>
      </c>
      <c r="I11" s="21"/>
      <c r="J11" s="21"/>
      <c r="K11" s="21"/>
    </row>
    <row r="12" spans="1:11" ht="12.00" thickBot="1" customHeight="1">
      <c r="A12" s="6" t="s">
        <v>21</v>
      </c>
      <c r="B12" s="6"/>
      <c r="C12" s="7"/>
      <c r="D12" s="7"/>
      <c r="E12" s="7"/>
      <c r="F12" s="22"/>
      <c r="G12" s="6" t="s">
        <v>22</v>
      </c>
      <c r="H12" s="23">
        <f ca="1">ROUND(SUM(INDIRECT(ADDRESS(ROW()+(-1), COLUMN()+(0), 1)),INDIRECT(ADDRESS(ROW()+(-2), COLUMN()+(0), 1)),INDIRECT(ADDRESS(ROW()+(-3), COLUMN()+(0), 1)),INDIRECT(ADDRESS(ROW()+(-4), COLUMN()+(0), 1))), 2)</f>
        <v>552160.630000</v>
      </c>
      <c r="I12" s="23"/>
      <c r="J12" s="23"/>
      <c r="K12" s="23"/>
    </row>
  </sheetData>
  <mergeCells count="21">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E12"/>
    <mergeCell ref="H12:K12"/>
  </mergeCells>
  <pageMargins left="0.620079" right="0.472441" top="0.472441" bottom="0.472441" header="0.0" footer="0.0"/>
  <pageSetup paperSize="9" orientation="portrait"/>
  <rowBreaks count="0" manualBreakCount="0">
    </rowBreaks>
</worksheet>
</file>