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<sst xmlns="http://schemas.openxmlformats.org/spreadsheetml/2006/main" count="36" uniqueCount="36">
  <si>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</si>
  <si>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ESU010</t>
  </si>
  <si>
    <t xml:space="preserve">m²</t>
  </si>
  <si>
    <t xml:space="preserve">Traitement des humidités par capillarité.</t>
  </si>
  <si>
    <r>
      <rPr>
        <sz val="8.25"/>
        <color rgb="FF000000"/>
        <rFont val="Arial"/>
        <family val="2"/>
      </rPr>
      <t xml:space="preserve">Traitement superficiel de protection contre l'humidité par capillarité dans les murs, en appliquant un liquide de nettoyage liquide antisalpêtre, d'une couche de base de mortier technique consolidant de chaux hydraulique naturelle, de couleur blanc ivoire de 10 mm d'épaisseur, d'une couche de régularisation de mortier technique diffusif macroporeux de chaux hydraulique naturelle, de couleur blanc ivoire de 20 mm d'épaisseur et d'une couche de finition de mortier technique de chaux hydraulique naturelle, de couleur blanc marbre, comme support de base pour le revêtement à base de chaux liquide, de silicates ou de siloxanes. Le prix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</si>
  <si>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</si>
  <si>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</si>
  <si>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</si>
  <si>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</si>
  <si>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</si>
  <si>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</si>
  <si>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</si>
  <si>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</si>
  <si>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</si>
  <si>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mt27thr010a</t>
  </si>
  <si>
    <t xml:space="preserve">Liquide antisalpêtre, pour le nettoyage d'efflorescences salines incolore, à base de résines acryliques en dispersion aqueuse et additifs spéciaux, perméable à la vapeur d'eau, antimoisissure, à appliquer à la brosse ou au rouleau.</t>
  </si>
  <si>
    <t xml:space="preserve">l</t>
  </si>
  <si>
    <t xml:space="preserve">mt28mrr070a</t>
  </si>
  <si>
    <t xml:space="preserve">Mortier technique consolidant de chaux hydraulique naturelle de couleur blanc ivoire, composé de chaux hydraulique naturelle NHL 3,5, selon NF EN 459-1, granulats siliceux et granulats sélectionnés, à appliquer sur enduits, pour la réparation des parements avec des humidités ou des taches salines.</t>
  </si>
  <si>
    <t xml:space="preserve">kg</t>
  </si>
  <si>
    <t xml:space="preserve">mt28mrr080a</t>
  </si>
  <si>
    <t xml:space="preserve">Mortier technique diffusif macroporeux de chaux hydraulique naturelle de couleur blanc ivoire, composé de chaux hydraulique naturelle NHL 3,5, selon NF EN 459-1, granulats siliceux, granulats légers thermo-isolants, terre de diatomées, silicate d'aluminium et adjuvants naturels entraîneurs d'air, à appliquer sur enduits, pour la réparation des parements avec des humidités ou des taches salines.</t>
  </si>
  <si>
    <t xml:space="preserve">l</t>
  </si>
  <si>
    <t xml:space="preserve">mt28mrr050a</t>
  </si>
  <si>
    <t xml:space="preserve">Mortier technique de chaux hydraulique naturelle de couleur blanc marbre, composé de chaux hydraulique naturelle NHL 3,5, selon NF EN 459-1, granulats siliceux et granulats sélectionnés, perméable à la vapeur d'eau, à appliquer sur enduits, pour la réparation des parements avec des humidités ou des taches salines.</t>
  </si>
  <si>
    <t xml:space="preserve">kg</t>
  </si>
  <si>
    <t xml:space="preserve">mo039</t>
  </si>
  <si>
    <t xml:space="preserve">Compagnon professionnel III/CP2 enduiseur.</t>
  </si>
  <si>
    <t xml:space="preserve">h</t>
  </si>
  <si>
    <t xml:space="preserve">mo079</t>
  </si>
  <si>
    <t xml:space="preserve">Ouvrier professionnel II/OP enduiseur.</t>
  </si>
  <si>
    <t xml:space="preserve">h</t>
  </si>
  <si>
    <t xml:space="preserve">Coûts directs complémentaires</t>
  </si>
  <si>
    <t xml:space="preserve">%</t>
  </si>
  <si>
    <t xml:space="preserve">Coût d'entretien décennal: 69.136,42F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</si>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</sst>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0.020000</v>
      </c>
      <c r="F9" s="11" t="s">
        <v>13</v>
      </c>
      <c r="G9" s="13">
        <v>963.270000</v>
      </c>
      <c r="H9" s="13">
        <f ca="1">ROUND(INDIRECT(ADDRESS(ROW()+(0), COLUMN()+(-3), 1))*INDIRECT(ADDRESS(ROW()+(0), COLUMN()+(-1), 1)), 2)</f>
        <v>19.270000</v>
      </c>
    </row>
    <row r="10" spans="1:8" ht="34.50" thickBot="1" customHeight="1">
      <c r="A10" s="14" t="s">
        <v>14</v>
      </c>
      <c r="B10" s="14"/>
      <c r="C10" s="14" t="s">
        <v>15</v>
      </c>
      <c r="D10" s="14"/>
      <c r="E10" s="15">
        <v>0.300000</v>
      </c>
      <c r="F10" s="16" t="s">
        <v>16</v>
      </c>
      <c r="G10" s="17">
        <v>10765.810000</v>
      </c>
      <c r="H10" s="17">
        <f ca="1">ROUND(INDIRECT(ADDRESS(ROW()+(0), COLUMN()+(-3), 1))*INDIRECT(ADDRESS(ROW()+(0), COLUMN()+(-1), 1)), 2)</f>
        <v>3229.740000</v>
      </c>
    </row>
    <row r="11" spans="1:8" ht="45.00" thickBot="1" customHeight="1">
      <c r="A11" s="14" t="s">
        <v>17</v>
      </c>
      <c r="B11" s="14"/>
      <c r="C11" s="14" t="s">
        <v>18</v>
      </c>
      <c r="D11" s="14"/>
      <c r="E11" s="15">
        <v>20.000000</v>
      </c>
      <c r="F11" s="16" t="s">
        <v>19</v>
      </c>
      <c r="G11" s="17">
        <v>4278.840000</v>
      </c>
      <c r="H11" s="17">
        <f ca="1">ROUND(INDIRECT(ADDRESS(ROW()+(0), COLUMN()+(-3), 1))*INDIRECT(ADDRESS(ROW()+(0), COLUMN()+(-1), 1)), 2)</f>
        <v>85576.800000</v>
      </c>
    </row>
    <row r="12" spans="1:8" ht="55.50" thickBot="1" customHeight="1">
      <c r="A12" s="14" t="s">
        <v>20</v>
      </c>
      <c r="B12" s="14"/>
      <c r="C12" s="14" t="s">
        <v>21</v>
      </c>
      <c r="D12" s="14"/>
      <c r="E12" s="15">
        <v>28.800000</v>
      </c>
      <c r="F12" s="16" t="s">
        <v>22</v>
      </c>
      <c r="G12" s="17">
        <v>2588.970000</v>
      </c>
      <c r="H12" s="17">
        <f ca="1">ROUND(INDIRECT(ADDRESS(ROW()+(0), COLUMN()+(-3), 1))*INDIRECT(ADDRESS(ROW()+(0), COLUMN()+(-1), 1)), 2)</f>
        <v>74562.340000</v>
      </c>
    </row>
    <row r="13" spans="1:8" ht="45.00" thickBot="1" customHeight="1">
      <c r="A13" s="14" t="s">
        <v>23</v>
      </c>
      <c r="B13" s="14"/>
      <c r="C13" s="14" t="s">
        <v>24</v>
      </c>
      <c r="D13" s="14"/>
      <c r="E13" s="15">
        <v>2.250000</v>
      </c>
      <c r="F13" s="16" t="s">
        <v>25</v>
      </c>
      <c r="G13" s="17">
        <v>2193.250000</v>
      </c>
      <c r="H13" s="17">
        <f ca="1">ROUND(INDIRECT(ADDRESS(ROW()+(0), COLUMN()+(-3), 1))*INDIRECT(ADDRESS(ROW()+(0), COLUMN()+(-1), 1)), 2)</f>
        <v>4934.810000</v>
      </c>
    </row>
    <row r="14" spans="1:8" ht="13.50" thickBot="1" customHeight="1">
      <c r="A14" s="14" t="s">
        <v>26</v>
      </c>
      <c r="B14" s="14"/>
      <c r="C14" s="14" t="s">
        <v>27</v>
      </c>
      <c r="D14" s="14"/>
      <c r="E14" s="15">
        <v>0.682000</v>
      </c>
      <c r="F14" s="16" t="s">
        <v>28</v>
      </c>
      <c r="G14" s="17">
        <v>949.620000</v>
      </c>
      <c r="H14" s="17">
        <f ca="1">ROUND(INDIRECT(ADDRESS(ROW()+(0), COLUMN()+(-3), 1))*INDIRECT(ADDRESS(ROW()+(0), COLUMN()+(-1), 1)), 2)</f>
        <v>647.640000</v>
      </c>
    </row>
    <row r="15" spans="1:8" ht="13.50" thickBot="1" customHeight="1">
      <c r="A15" s="14" t="s">
        <v>29</v>
      </c>
      <c r="B15" s="14"/>
      <c r="C15" s="18" t="s">
        <v>30</v>
      </c>
      <c r="D15" s="18"/>
      <c r="E15" s="19">
        <v>0.682000</v>
      </c>
      <c r="F15" s="20" t="s">
        <v>31</v>
      </c>
      <c r="G15" s="21">
        <v>705.870000</v>
      </c>
      <c r="H15" s="21">
        <f ca="1">ROUND(INDIRECT(ADDRESS(ROW()+(0), COLUMN()+(-3), 1))*INDIRECT(ADDRESS(ROW()+(0), COLUMN()+(-1), 1)), 2)</f>
        <v>481.400000</v>
      </c>
    </row>
    <row r="16" spans="1:8" ht="13.50" thickBot="1" customHeight="1">
      <c r="A16" s="18"/>
      <c r="B16" s="18"/>
      <c r="C16" s="5" t="s">
        <v>32</v>
      </c>
      <c r="D16" s="5"/>
      <c r="E16" s="22">
        <v>2.000000</v>
      </c>
      <c r="F16" s="23" t="s">
        <v>33</v>
      </c>
      <c r="G16" s="24">
        <f ca="1">ROUND(SUM(INDIRECT(ADDRESS(ROW()+(-1), COLUMN()+(1), 1)),INDIRECT(ADDRESS(ROW()+(-2), COLUMN()+(1), 1)),INDIRECT(ADDRESS(ROW()+(-3), COLUMN()+(1), 1)),INDIRECT(ADDRESS(ROW()+(-4), COLUMN()+(1), 1)),INDIRECT(ADDRESS(ROW()+(-5), COLUMN()+(1), 1)),INDIRECT(ADDRESS(ROW()+(-6), COLUMN()+(1), 1)),INDIRECT(ADDRESS(ROW()+(-7), COLUMN()+(1), 1))), 2)</f>
        <v>169452.000000</v>
      </c>
      <c r="H16" s="24">
        <f ca="1">ROUND(INDIRECT(ADDRESS(ROW()+(0), COLUMN()+(-3), 1))*INDIRECT(ADDRESS(ROW()+(0), COLUMN()+(-1), 1))/100, 2)</f>
        <v>3389.040000</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172841.040000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