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<sst xmlns="http://schemas.openxmlformats.org/spreadsheetml/2006/main" count="36" uniqueCount="36">
  <si>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</si>
  <si>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EEB050</t>
  </si>
  <si>
    <t xml:space="preserve">m²</t>
  </si>
  <si>
    <t xml:space="preserve">Membrane pour imperméabilisation et désolidarisation sous sol céramique ou en pierre naturelle.</t>
  </si>
  <si>
    <r>
      <rPr>
        <b/>
        <sz val="8.25"/>
        <color rgb="FF000000"/>
        <rFont val="Arial"/>
        <family val="2"/>
      </rPr>
      <t xml:space="preserve">Membrane imperméabilisante, désolidarisante et diffuseuse de vapeur d'eau de polyéthylène avec structure nervurée et cavités carrées en forme de queue d'aronde, de 3 mm d'épaisseur</t>
    </r>
    <r>
      <rPr>
        <sz val="8.25"/>
        <color rgb="FF000000"/>
        <rFont val="Arial"/>
        <family val="2"/>
      </rPr>
      <t xml:space="preserve">, pour imperméabilisation et désolidarisation sous sol céramique ou en pierre naturelle (non compris dans ce prix).</t>
    </r>
  </si>
  <si>
    <t xml:space="preserve">Code interne</t>
  </si>
  <si>
    <t xml:space="preserve">Désignation</t>
  </si>
  <si>
    <t xml:space="preserve">Quantité</t>
  </si>
  <si>
    <t xml:space="preserve">Unité</t>
  </si>
  <si>
    <t xml:space="preserve">Prix unitaire</t>
  </si>
  <si>
    <t xml:space="preserve">Prix total</t>
  </si>
  <si>
    <t xml:space="preserve">mt09mcr021g</t>
  </si>
  <si>
    <t xml:space="preserve">Mortier-colle normal, C1 selon NF EN 12004, couleur gris.</t>
  </si>
  <si>
    <t xml:space="preserve">kg</t>
  </si>
  <si>
    <t xml:space="preserve">mt15res300a</t>
  </si>
  <si>
    <t xml:space="preserve">Membrane imperméabilisante, désolidarisante et diffuseuse de vapeur d'eau de polyéthylène avec structure nervurée et cavités carrées en forme de queue d'aronde, de 3 mm d'épaisseur, revêtue de géotextile non tissé sur une de ses faces, fournie en rouleaux de 30 m de longueur.</t>
  </si>
  <si>
    <t xml:space="preserve">m²</t>
  </si>
  <si>
    <t xml:space="preserve">mt15res060a</t>
  </si>
  <si>
    <t xml:space="preserve">Adhésif bicomposant, à base d'une dispersion acrylique sans dissolvants et poudre de ciment, pour la réalisation des joints.</t>
  </si>
  <si>
    <t xml:space="preserve">kg</t>
  </si>
  <si>
    <t xml:space="preserve">mt15res020aa</t>
  </si>
  <si>
    <t xml:space="preserve">Bande de scellage, de 85 mm de largeur et 0,1 mm d'épaisseur, pour membrane d'étanchéité souple en polyéthylène, avec les deux faces revêtues de géotextile non tissé, fournie en rouleaux de 30 m de longueur.</t>
  </si>
  <si>
    <t xml:space="preserve">m</t>
  </si>
  <si>
    <t xml:space="preserve">mt15res020bb</t>
  </si>
  <si>
    <t xml:space="preserve">Bande de scellage, de 125 mm de largeur et 0,1 mm d'épaisseur, pour membrane d'étanchéité souple en polyéthylène, avec les deux faces revêtues de géotextile non tissé, fournie en rouleaux de 30 m de longueur.</t>
  </si>
  <si>
    <t xml:space="preserve">m</t>
  </si>
  <si>
    <t xml:space="preserve">mo029</t>
  </si>
  <si>
    <t xml:space="preserve">Compagnon professionnel III/CP2 poseur de lames imperméabilisantes.</t>
  </si>
  <si>
    <t xml:space="preserve">h</t>
  </si>
  <si>
    <t xml:space="preserve">mo067</t>
  </si>
  <si>
    <t xml:space="preserve">Ouvrier professionnel II/OP poseur de lames imperméabilisantes.</t>
  </si>
  <si>
    <t xml:space="preserve">h</t>
  </si>
  <si>
    <t xml:space="preserve">Coûts directs complémentaires</t>
  </si>
  <si>
    <t xml:space="preserve">%</t>
  </si>
  <si>
    <t xml:space="preserve">Coût d'entretien décennal: 360,67F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</si>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</sst>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09" customWidth="1"/>
    <col min="2" max="2" width="7.48" customWidth="1"/>
    <col min="3" max="3" width="19.21" customWidth="1"/>
    <col min="4" max="4" width="32.98" customWidth="1"/>
    <col min="5" max="5" width="8.50" customWidth="1"/>
    <col min="6" max="6" width="4.42" customWidth="1"/>
    <col min="7" max="7" width="1.02" customWidth="1"/>
    <col min="8" max="8" width="11.73" customWidth="1"/>
    <col min="9" max="9" width="3.23" customWidth="1"/>
    <col min="10" max="10" width="9.52" customWidth="1"/>
  </cols>
  <sheetData>
    <row r="1" spans="1:1" ht="2.25" thickBot="1" customHeight="1">
      <c r="A1" s="1" t="s">
        <v>0</v>
      </c>
      <c r="B1" s="1"/>
      <c r="C1" s="1"/>
      <c r="D1" s="1"/>
      <c r="E1" s="1"/>
      <c r="F1" s="1"/>
      <c r="G1" s="1"/>
      <c r="H1" s="1"/>
      <c r="I1" s="1"/>
      <c r="J1" s="1"/>
    </row>
    <row r="3" spans="1:10" ht="45.00" thickBot="1" customHeight="1">
      <c r="A3" s="3" t="s">
        <v>1</v>
      </c>
      <c r="B3" s="3"/>
      <c r="C3" s="4" t="s">
        <v>2</v>
      </c>
      <c r="D3" s="3" t="s">
        <v>3</v>
      </c>
      <c r="E3" s="5"/>
      <c r="F3" s="5"/>
      <c r="G3" s="5"/>
      <c r="H3" s="5"/>
      <c r="I3" s="5"/>
      <c r="J3" s="5"/>
    </row>
    <row r="4" spans="1:10" ht="66.00" thickBot="1" customHeight="1">
      <c r="A4" s="6" t="s">
        <v>4</v>
      </c>
      <c r="B4" s="6"/>
      <c r="C4" s="7"/>
      <c r="D4" s="7"/>
      <c r="E4" s="7"/>
      <c r="F4" s="7"/>
      <c r="G4" s="7"/>
      <c r="H4" s="7"/>
      <c r="I4" s="8"/>
      <c r="J4" s="8"/>
    </row>
    <row r="7" spans="1:10" ht="13.50" thickBot="1" customHeight="1">
      <c r="A7" s="9" t="s">
        <v>5</v>
      </c>
      <c r="B7" s="9" t="s">
        <v>6</v>
      </c>
      <c r="C7" s="9"/>
      <c r="D7" s="9"/>
      <c r="E7" s="9" t="s">
        <v>7</v>
      </c>
      <c r="F7" s="9" t="s">
        <v>8</v>
      </c>
      <c r="G7" s="9"/>
      <c r="H7" s="9" t="s">
        <v>9</v>
      </c>
      <c r="I7" s="9"/>
      <c r="J7" s="9" t="s">
        <v>10</v>
      </c>
    </row>
    <row r="8" spans="1:10" ht="13.50" thickBot="1" customHeight="1">
      <c r="A8" s="10" t="s">
        <v>11</v>
      </c>
      <c r="B8" s="10" t="s">
        <v>12</v>
      </c>
      <c r="C8" s="10"/>
      <c r="D8" s="10"/>
      <c r="E8" s="12">
        <v>2.000000</v>
      </c>
      <c r="F8" s="14" t="s">
        <v>13</v>
      </c>
      <c r="G8" s="14"/>
      <c r="H8" s="16">
        <v>224.990000</v>
      </c>
      <c r="I8" s="16"/>
      <c r="J8" s="16">
        <f ca="1">ROUND(INDIRECT(ADDRESS(ROW()+(0), COLUMN()+(-5), 1))*INDIRECT(ADDRESS(ROW()+(0), COLUMN()+(-2), 1)), 2)</f>
        <v>449.980000</v>
      </c>
    </row>
    <row r="9" spans="1:10" ht="55.50" thickBot="1" customHeight="1">
      <c r="A9" s="17" t="s">
        <v>14</v>
      </c>
      <c r="B9" s="17" t="s">
        <v>15</v>
      </c>
      <c r="C9" s="17"/>
      <c r="D9" s="17"/>
      <c r="E9" s="18">
        <v>1.050000</v>
      </c>
      <c r="F9" s="19" t="s">
        <v>16</v>
      </c>
      <c r="G9" s="19"/>
      <c r="H9" s="20">
        <v>12115.850000</v>
      </c>
      <c r="I9" s="20"/>
      <c r="J9" s="20">
        <f ca="1">ROUND(INDIRECT(ADDRESS(ROW()+(0), COLUMN()+(-5), 1))*INDIRECT(ADDRESS(ROW()+(0), COLUMN()+(-2), 1)), 2)</f>
        <v>12721.640000</v>
      </c>
    </row>
    <row r="10" spans="1:10" ht="24.00" thickBot="1" customHeight="1">
      <c r="A10" s="17" t="s">
        <v>17</v>
      </c>
      <c r="B10" s="17" t="s">
        <v>18</v>
      </c>
      <c r="C10" s="17"/>
      <c r="D10" s="17"/>
      <c r="E10" s="18">
        <v>0.270000</v>
      </c>
      <c r="F10" s="19" t="s">
        <v>19</v>
      </c>
      <c r="G10" s="19"/>
      <c r="H10" s="20">
        <v>6733.660000</v>
      </c>
      <c r="I10" s="20"/>
      <c r="J10" s="20">
        <f ca="1">ROUND(INDIRECT(ADDRESS(ROW()+(0), COLUMN()+(-5), 1))*INDIRECT(ADDRESS(ROW()+(0), COLUMN()+(-2), 1)), 2)</f>
        <v>1818.090000</v>
      </c>
    </row>
    <row r="11" spans="1:10" ht="45.00" thickBot="1" customHeight="1">
      <c r="A11" s="17" t="s">
        <v>20</v>
      </c>
      <c r="B11" s="17" t="s">
        <v>21</v>
      </c>
      <c r="C11" s="17"/>
      <c r="D11" s="17"/>
      <c r="E11" s="18">
        <v>0.600000</v>
      </c>
      <c r="F11" s="19" t="s">
        <v>22</v>
      </c>
      <c r="G11" s="19"/>
      <c r="H11" s="20">
        <v>1659.710000</v>
      </c>
      <c r="I11" s="20"/>
      <c r="J11" s="20">
        <f ca="1">ROUND(INDIRECT(ADDRESS(ROW()+(0), COLUMN()+(-5), 1))*INDIRECT(ADDRESS(ROW()+(0), COLUMN()+(-2), 1)), 2)</f>
        <v>995.830000</v>
      </c>
    </row>
    <row r="12" spans="1:10" ht="45.00" thickBot="1" customHeight="1">
      <c r="A12" s="17" t="s">
        <v>23</v>
      </c>
      <c r="B12" s="17" t="s">
        <v>24</v>
      </c>
      <c r="C12" s="17"/>
      <c r="D12" s="17"/>
      <c r="E12" s="18">
        <v>0.600000</v>
      </c>
      <c r="F12" s="19" t="s">
        <v>25</v>
      </c>
      <c r="G12" s="19"/>
      <c r="H12" s="20">
        <v>2513.270000</v>
      </c>
      <c r="I12" s="20"/>
      <c r="J12" s="20">
        <f ca="1">ROUND(INDIRECT(ADDRESS(ROW()+(0), COLUMN()+(-5), 1))*INDIRECT(ADDRESS(ROW()+(0), COLUMN()+(-2), 1)), 2)</f>
        <v>1507.960000</v>
      </c>
    </row>
    <row r="13" spans="1:10" ht="13.50" thickBot="1" customHeight="1">
      <c r="A13" s="17" t="s">
        <v>26</v>
      </c>
      <c r="B13" s="17" t="s">
        <v>27</v>
      </c>
      <c r="C13" s="17"/>
      <c r="D13" s="17"/>
      <c r="E13" s="18">
        <v>0.130000</v>
      </c>
      <c r="F13" s="19" t="s">
        <v>28</v>
      </c>
      <c r="G13" s="19"/>
      <c r="H13" s="20">
        <v>825.530000</v>
      </c>
      <c r="I13" s="20"/>
      <c r="J13" s="20">
        <f ca="1">ROUND(INDIRECT(ADDRESS(ROW()+(0), COLUMN()+(-5), 1))*INDIRECT(ADDRESS(ROW()+(0), COLUMN()+(-2), 1)), 2)</f>
        <v>107.320000</v>
      </c>
    </row>
    <row r="14" spans="1:10" ht="13.50" thickBot="1" customHeight="1">
      <c r="A14" s="17" t="s">
        <v>29</v>
      </c>
      <c r="B14" s="21" t="s">
        <v>30</v>
      </c>
      <c r="C14" s="21"/>
      <c r="D14" s="21"/>
      <c r="E14" s="22">
        <v>0.130000</v>
      </c>
      <c r="F14" s="23" t="s">
        <v>31</v>
      </c>
      <c r="G14" s="23"/>
      <c r="H14" s="24">
        <v>607.860000</v>
      </c>
      <c r="I14" s="24"/>
      <c r="J14" s="24">
        <f ca="1">ROUND(INDIRECT(ADDRESS(ROW()+(0), COLUMN()+(-5), 1))*INDIRECT(ADDRESS(ROW()+(0), COLUMN()+(-2), 1)), 2)</f>
        <v>79.020000</v>
      </c>
    </row>
    <row r="15" spans="1:10" ht="13.50" thickBot="1" customHeight="1">
      <c r="A15" s="21"/>
      <c r="B15" s="25" t="s">
        <v>32</v>
      </c>
      <c r="C15" s="25"/>
      <c r="D15" s="25"/>
      <c r="E15" s="26">
        <v>2.000000</v>
      </c>
      <c r="F15" s="27" t="s">
        <v>33</v>
      </c>
      <c r="G15" s="27"/>
      <c r="H15" s="28">
        <f ca="1">ROUND(SUM(INDIRECT(ADDRESS(ROW()+(-1), COLUMN()+(2), 1)),INDIRECT(ADDRESS(ROW()+(-2), COLUMN()+(2), 1)),INDIRECT(ADDRESS(ROW()+(-3), COLUMN()+(2), 1)),INDIRECT(ADDRESS(ROW()+(-4), COLUMN()+(2), 1)),INDIRECT(ADDRESS(ROW()+(-5), COLUMN()+(2), 1)),INDIRECT(ADDRESS(ROW()+(-6), COLUMN()+(2), 1)),INDIRECT(ADDRESS(ROW()+(-7), COLUMN()+(2), 1))), 2)</f>
        <v>17679.840000</v>
      </c>
      <c r="I15" s="28"/>
      <c r="J15" s="28">
        <f ca="1">ROUND(INDIRECT(ADDRESS(ROW()+(0), COLUMN()+(-5), 1))*INDIRECT(ADDRESS(ROW()+(0), COLUMN()+(-2), 1))/100, 2)</f>
        <v>353.600000</v>
      </c>
    </row>
    <row r="16" spans="1:10" ht="13.50" thickBot="1" customHeight="1">
      <c r="A16" s="6" t="s">
        <v>34</v>
      </c>
      <c r="B16" s="7"/>
      <c r="C16" s="7"/>
      <c r="D16" s="7"/>
      <c r="E16" s="7"/>
      <c r="F16" s="29"/>
      <c r="G16" s="29"/>
      <c r="H16" s="6" t="s">
        <v>35</v>
      </c>
      <c r="I16" s="6"/>
      <c r="J16" s="30">
        <f ca="1">ROUND(SUM(INDIRECT(ADDRESS(ROW()+(-1), COLUMN()+(0), 1)),INDIRECT(ADDRESS(ROW()+(-2), COLUMN()+(0), 1)),INDIRECT(ADDRESS(ROW()+(-3), COLUMN()+(0), 1)),INDIRECT(ADDRESS(ROW()+(-4), COLUMN()+(0), 1)),INDIRECT(ADDRESS(ROW()+(-5), COLUMN()+(0), 1)),INDIRECT(ADDRESS(ROW()+(-6), COLUMN()+(0), 1)),INDIRECT(ADDRESS(ROW()+(-7), COLUMN()+(0), 1)),INDIRECT(ADDRESS(ROW()+(-8), COLUMN()+(0), 1))), 2)</f>
        <v>18033.440000</v>
      </c>
    </row>
  </sheetData>
  <mergeCells count="36">
    <mergeCell ref="A1:J1"/>
    <mergeCell ref="A3:B3"/>
    <mergeCell ref="E3:F3"/>
    <mergeCell ref="G3:H3"/>
    <mergeCell ref="I3:J3"/>
    <mergeCell ref="A4:J4"/>
    <mergeCell ref="B7:D7"/>
    <mergeCell ref="F7:G7"/>
    <mergeCell ref="H7:I7"/>
    <mergeCell ref="B8:D8"/>
    <mergeCell ref="F8:G8"/>
    <mergeCell ref="H8:I8"/>
    <mergeCell ref="B9:D9"/>
    <mergeCell ref="F9:G9"/>
    <mergeCell ref="H9:I9"/>
    <mergeCell ref="B10:D10"/>
    <mergeCell ref="F10:G10"/>
    <mergeCell ref="H10:I10"/>
    <mergeCell ref="B11:D11"/>
    <mergeCell ref="F11:G11"/>
    <mergeCell ref="H11:I11"/>
    <mergeCell ref="B12:D12"/>
    <mergeCell ref="F12:G12"/>
    <mergeCell ref="H12:I12"/>
    <mergeCell ref="B13:D13"/>
    <mergeCell ref="F13:G13"/>
    <mergeCell ref="H13:I13"/>
    <mergeCell ref="B14:D14"/>
    <mergeCell ref="F14:G14"/>
    <mergeCell ref="H14:I14"/>
    <mergeCell ref="B15:D15"/>
    <mergeCell ref="F15:G15"/>
    <mergeCell ref="H15:I15"/>
    <mergeCell ref="A16:E16"/>
    <mergeCell ref="F16:G16"/>
    <mergeCell ref="H16:I16"/>
  </mergeCells>
  <pageMargins left="0.620079" right="0.472441" top="0.472441" bottom="0.472441" header="0.0" footer="0.0"/>
  <pageSetup paperSize="9" orientation="portrait"/>
  <rowBreaks count="0" manualBreakCount="0">
    </rowBreaks>
</worksheet>
</file>