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<sst xmlns="http://schemas.openxmlformats.org/spreadsheetml/2006/main" count="38" uniqueCount="38">
  <si>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</si>
  <si>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ASL100</t>
  </si>
  <si>
    <t xml:space="preserve">m²</t>
  </si>
  <si>
    <t xml:space="preserve">Carrelage avec des dalles en pierre naturelle sur bain de mortier.</t>
  </si>
  <si>
    <r>
      <rPr>
        <b/>
        <sz val="7.80"/>
        <color rgb="FF000000"/>
        <rFont val="A"/>
        <family val="2"/>
      </rPr>
      <t xml:space="preserve">Revêtement de dalles de pièces régulières de granit Blanc Berrocal, de 60x40x4 cm, finition flammée de la surface visible, bords sciés, pour un usage extérieur dans zones piétonnes et rues résidentielles, placées sur une couche de 2 cm de mortier de ciment M-10, et jointoyées avec lait de ciment 1/2 CEM II/B-P 32,5 R, et réalisé sur dallage de béton massif (BCN: CPJ-CEM II/A 32,5 - P - B 20 - 15/25 - E: 1 - NA - P 18-305), de 20 cm d'épaisseur, coulage depuis le camion avec extension et vibration manuelle à l'aide d'une règle vibrante de 3 m, avec finition talochée, et esplanade avec indice CBR &gt; 5 (California Bearing Ratio), non comprise dans ce prix</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</si>
  <si>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</si>
  <si>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</si>
  <si>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</si>
  <si>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</si>
  <si>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</si>
  <si>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</si>
  <si>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mt10hmf040iaeg</t>
  </si>
  <si>
    <t xml:space="preserve">Béton non armé prêt à l'emploi BCN: CPJ-CEM II/A 32,5 - P - B 20 - 15/25 - E: 1 - NA - P 18-305.</t>
  </si>
  <si>
    <t xml:space="preserve">m³</t>
  </si>
  <si>
    <t xml:space="preserve">mt09mor010e</t>
  </si>
  <si>
    <t xml:space="preserve">Mortier de ciment CEM II/B-P 32,5 N type M-10, confectionné sur site avec 380 kg/m³ de ciment et une proportion en volume 1/4.</t>
  </si>
  <si>
    <t xml:space="preserve">m³</t>
  </si>
  <si>
    <t xml:space="preserve">mt18bpn015aaa</t>
  </si>
  <si>
    <t xml:space="preserve">Dalle de granit Blanc Berrocal, de 60x40x4 cm, finition flammée de la surface visible, bords sciés, selon NF EN 1341.</t>
  </si>
  <si>
    <t xml:space="preserve">m²</t>
  </si>
  <si>
    <t xml:space="preserve">mt09lec020a</t>
  </si>
  <si>
    <t xml:space="preserve">Lait de ciment 1/2 CEM II/B-P 32,5 N.</t>
  </si>
  <si>
    <t xml:space="preserve">m³</t>
  </si>
  <si>
    <t xml:space="preserve">mq06vib020</t>
  </si>
  <si>
    <t xml:space="preserve">Règle vibrante de 3 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</si>
  <si>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</si>
  <si>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</si>
  <si>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</si>
  <si>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</si>
  <si>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</si>
  <si>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</si>
  <si>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</si>
  <si>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Majoration des montants</t>
  </si>
  <si>
    <t xml:space="preserve">%</t>
  </si>
  <si>
    <t xml:space="preserve">Coûts indirects</t>
  </si>
  <si>
    <t xml:space="preserve">%</t>
  </si>
  <si>
    <t xml:space="preserve">Coût d'entretien décennal: 5.768,91F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</si>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</sst>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74" customWidth="1"/>
    <col min="3" max="3" width="22.00" customWidth="1"/>
    <col min="4" max="4" width="26.23" customWidth="1"/>
    <col min="5" max="5" width="6.56" customWidth="1"/>
    <col min="6" max="6" width="9.03" customWidth="1"/>
    <col min="7" max="7" width="5.39" customWidth="1"/>
    <col min="8" max="8" width="10.20" customWidth="1"/>
    <col min="9" max="9" width="5.83" customWidth="1"/>
    <col min="10" max="10" width="9.76"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60.0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21.60" thickBot="1" customHeight="1">
      <c r="A8" s="10" t="s">
        <v>11</v>
      </c>
      <c r="B8" s="10" t="s">
        <v>12</v>
      </c>
      <c r="C8" s="10"/>
      <c r="D8" s="10"/>
      <c r="E8" s="10"/>
      <c r="F8" s="12">
        <v>0.150000</v>
      </c>
      <c r="G8" s="14" t="s">
        <v>13</v>
      </c>
      <c r="H8" s="16">
        <v>50641.110000</v>
      </c>
      <c r="I8" s="16"/>
      <c r="J8" s="16">
        <f ca="1">ROUND(INDIRECT(ADDRESS(ROW()+(0), COLUMN()+(-4), 1))*INDIRECT(ADDRESS(ROW()+(0), COLUMN()+(-2), 1)), 2)</f>
        <v>7596.170000</v>
      </c>
    </row>
    <row r="9" spans="1:10" ht="21.60" thickBot="1" customHeight="1">
      <c r="A9" s="17" t="s">
        <v>14</v>
      </c>
      <c r="B9" s="17" t="s">
        <v>15</v>
      </c>
      <c r="C9" s="17"/>
      <c r="D9" s="17"/>
      <c r="E9" s="17"/>
      <c r="F9" s="18">
        <v>0.020000</v>
      </c>
      <c r="G9" s="19" t="s">
        <v>16</v>
      </c>
      <c r="H9" s="20">
        <v>93909.560000</v>
      </c>
      <c r="I9" s="20"/>
      <c r="J9" s="20">
        <f ca="1">ROUND(INDIRECT(ADDRESS(ROW()+(0), COLUMN()+(-4), 1))*INDIRECT(ADDRESS(ROW()+(0), COLUMN()+(-2), 1)), 2)</f>
        <v>1878.190000</v>
      </c>
    </row>
    <row r="10" spans="1:10" ht="21.60" thickBot="1" customHeight="1">
      <c r="A10" s="17" t="s">
        <v>17</v>
      </c>
      <c r="B10" s="17" t="s">
        <v>18</v>
      </c>
      <c r="C10" s="17"/>
      <c r="D10" s="17"/>
      <c r="E10" s="17"/>
      <c r="F10" s="18">
        <v>1.050000</v>
      </c>
      <c r="G10" s="19" t="s">
        <v>19</v>
      </c>
      <c r="H10" s="20">
        <v>47788.530000</v>
      </c>
      <c r="I10" s="20"/>
      <c r="J10" s="20">
        <f ca="1">ROUND(INDIRECT(ADDRESS(ROW()+(0), COLUMN()+(-4), 1))*INDIRECT(ADDRESS(ROW()+(0), COLUMN()+(-2), 1)), 2)</f>
        <v>50177.960000</v>
      </c>
    </row>
    <row r="11" spans="1:10" ht="12.00" thickBot="1" customHeight="1">
      <c r="A11" s="17" t="s">
        <v>20</v>
      </c>
      <c r="B11" s="17" t="s">
        <v>21</v>
      </c>
      <c r="C11" s="17"/>
      <c r="D11" s="17"/>
      <c r="E11" s="17"/>
      <c r="F11" s="18">
        <v>0.001000</v>
      </c>
      <c r="G11" s="19" t="s">
        <v>22</v>
      </c>
      <c r="H11" s="20">
        <v>84610.190000</v>
      </c>
      <c r="I11" s="20"/>
      <c r="J11" s="20">
        <f ca="1">ROUND(INDIRECT(ADDRESS(ROW()+(0), COLUMN()+(-4), 1))*INDIRECT(ADDRESS(ROW()+(0), COLUMN()+(-2), 1)), 2)</f>
        <v>84.610000</v>
      </c>
    </row>
    <row r="12" spans="1:10" ht="12.00" thickBot="1" customHeight="1">
      <c r="A12" s="17" t="s">
        <v>23</v>
      </c>
      <c r="B12" s="17" t="s">
        <v>24</v>
      </c>
      <c r="C12" s="17"/>
      <c r="D12" s="17"/>
      <c r="E12" s="17"/>
      <c r="F12" s="18">
        <v>0.077000</v>
      </c>
      <c r="G12" s="19" t="s">
        <v>25</v>
      </c>
      <c r="H12" s="20">
        <v>2034.040000</v>
      </c>
      <c r="I12" s="20"/>
      <c r="J12" s="20">
        <f ca="1">ROUND(INDIRECT(ADDRESS(ROW()+(0), COLUMN()+(-4), 1))*INDIRECT(ADDRESS(ROW()+(0), COLUMN()+(-2), 1)), 2)</f>
        <v>156.620000</v>
      </c>
    </row>
    <row r="13" spans="1:10" ht="12.00" thickBot="1" customHeight="1">
      <c r="A13" s="17" t="s">
        <v>26</v>
      </c>
      <c r="B13" s="17" t="s">
        <v>27</v>
      </c>
      <c r="C13" s="17"/>
      <c r="D13" s="17"/>
      <c r="E13" s="17"/>
      <c r="F13" s="18">
        <v>0.652000</v>
      </c>
      <c r="G13" s="19" t="s">
        <v>28</v>
      </c>
      <c r="H13" s="20">
        <v>802.920000</v>
      </c>
      <c r="I13" s="20"/>
      <c r="J13" s="20">
        <f ca="1">ROUND(INDIRECT(ADDRESS(ROW()+(0), COLUMN()+(-4), 1))*INDIRECT(ADDRESS(ROW()+(0), COLUMN()+(-2), 1)), 2)</f>
        <v>523.500000</v>
      </c>
    </row>
    <row r="14" spans="1:10" ht="12.00" thickBot="1" customHeight="1">
      <c r="A14" s="17" t="s">
        <v>29</v>
      </c>
      <c r="B14" s="21" t="s">
        <v>30</v>
      </c>
      <c r="C14" s="21"/>
      <c r="D14" s="21"/>
      <c r="E14" s="21"/>
      <c r="F14" s="22">
        <v>1.006000</v>
      </c>
      <c r="G14" s="23" t="s">
        <v>31</v>
      </c>
      <c r="H14" s="24">
        <v>591.210000</v>
      </c>
      <c r="I14" s="24"/>
      <c r="J14" s="24">
        <f ca="1">ROUND(INDIRECT(ADDRESS(ROW()+(0), COLUMN()+(-4), 1))*INDIRECT(ADDRESS(ROW()+(0), COLUMN()+(-2), 1)), 2)</f>
        <v>594.760000</v>
      </c>
    </row>
    <row r="15" spans="1:10" ht="12.00" thickBot="1" customHeight="1">
      <c r="A15" s="17"/>
      <c r="B15" s="10" t="s">
        <v>32</v>
      </c>
      <c r="C15" s="10"/>
      <c r="D15" s="10"/>
      <c r="E15" s="10"/>
      <c r="F15" s="12">
        <v>2.000000</v>
      </c>
      <c r="G15" s="14" t="s">
        <v>33</v>
      </c>
      <c r="H15" s="16">
        <f ca="1">ROUND(SUM(INDIRECT(ADDRESS(ROW()+(-1), COLUMN()+(2), 1)),INDIRECT(ADDRESS(ROW()+(-2), COLUMN()+(2), 1)),INDIRECT(ADDRESS(ROW()+(-3), COLUMN()+(2), 1)),INDIRECT(ADDRESS(ROW()+(-4), COLUMN()+(2), 1)),INDIRECT(ADDRESS(ROW()+(-5), COLUMN()+(2), 1)),INDIRECT(ADDRESS(ROW()+(-6), COLUMN()+(2), 1)),INDIRECT(ADDRESS(ROW()+(-7), COLUMN()+(2), 1))), 2)</f>
        <v>61011.810000</v>
      </c>
      <c r="I15" s="16"/>
      <c r="J15" s="16">
        <f ca="1">ROUND(INDIRECT(ADDRESS(ROW()+(0), COLUMN()+(-4), 1))*INDIRECT(ADDRESS(ROW()+(0), COLUMN()+(-2), 1))/100, 2)</f>
        <v>1220.240000</v>
      </c>
    </row>
    <row r="16" spans="1:10" ht="12.00" thickBot="1" customHeight="1">
      <c r="A16" s="21"/>
      <c r="B16" s="21" t="s">
        <v>34</v>
      </c>
      <c r="C16" s="21"/>
      <c r="D16" s="21"/>
      <c r="E16" s="21"/>
      <c r="F16" s="22">
        <v>3.000000</v>
      </c>
      <c r="G16" s="23" t="s">
        <v>35</v>
      </c>
      <c r="H16" s="24">
        <f ca="1">ROUND(SUM(INDIRECT(ADDRESS(ROW()+(-1), COLUMN()+(2), 1)),INDIRECT(ADDRESS(ROW()+(-2), COLUMN()+(2), 1)),INDIRECT(ADDRESS(ROW()+(-3), COLUMN()+(2), 1)),INDIRECT(ADDRESS(ROW()+(-4), COLUMN()+(2), 1)),INDIRECT(ADDRESS(ROW()+(-5), COLUMN()+(2), 1)),INDIRECT(ADDRESS(ROW()+(-6), COLUMN()+(2), 1)),INDIRECT(ADDRESS(ROW()+(-7), COLUMN()+(2), 1)),INDIRECT(ADDRESS(ROW()+(-8), COLUMN()+(2), 1))), 2)</f>
        <v>62232.050000</v>
      </c>
      <c r="I16" s="24"/>
      <c r="J16" s="24">
        <f ca="1">ROUND(INDIRECT(ADDRESS(ROW()+(0), COLUMN()+(-4), 1))*INDIRECT(ADDRESS(ROW()+(0), COLUMN()+(-2), 1))/100, 2)</f>
        <v>1866.960000</v>
      </c>
    </row>
    <row r="17" spans="1:10" ht="12.00" thickBot="1" customHeight="1">
      <c r="A17" s="6" t="s">
        <v>36</v>
      </c>
      <c r="B17" s="7"/>
      <c r="C17" s="7"/>
      <c r="D17" s="7"/>
      <c r="E17" s="7"/>
      <c r="F17" s="7"/>
      <c r="G17" s="25"/>
      <c r="H17" s="6" t="s">
        <v>37</v>
      </c>
      <c r="I17" s="6"/>
      <c r="J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64099.010000</v>
      </c>
    </row>
  </sheetData>
  <mergeCells count="28">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B14:E14"/>
    <mergeCell ref="H14:I14"/>
    <mergeCell ref="B15:E15"/>
    <mergeCell ref="H15:I15"/>
    <mergeCell ref="B16:E16"/>
    <mergeCell ref="H16:I16"/>
    <mergeCell ref="A17:F17"/>
    <mergeCell ref="H17:I17"/>
  </mergeCells>
  <pageMargins left="0.620079" right="0.472441" top="0.472441" bottom="0.472441" header="0.0" footer="0.0"/>
  <pageSetup paperSize="9" orientation="portrait"/>
  <rowBreaks count="0" manualBreakCount="0">
    </rowBreaks>
</worksheet>
</file>