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<sst xmlns="http://schemas.openxmlformats.org/spreadsheetml/2006/main" count="31" uniqueCount="31">
  <si>
    <t xml:space="preserve"/>
  </si>
  <si>
    <t xml:space="preserve">EIL020</t>
  </si>
  <si>
    <t xml:space="preserve">m²</t>
  </si>
  <si>
    <t xml:space="preserve">Isolation verticale des dallages en contact avec le terrain, avec du polystyrène extrudé.</t>
  </si>
  <si>
    <r>
      <rPr>
        <sz val="7.80"/>
        <color rgb="FF000000"/>
        <rFont val="A"/>
        <family val="2"/>
      </rPr>
      <t xml:space="preserve">Isolation thermique verticale des dallages en contact avec le terrain constituée de </t>
    </r>
    <r>
      <rPr>
        <b/>
        <sz val="7.80"/>
        <color rgb="FF000000"/>
        <rFont val="A"/>
        <family val="2"/>
      </rPr>
      <t xml:space="preserve">panneau rigide en polystyrène extrudé, à surface lisse et usinage latéral à demi-bois, de 40 mm d'épaisseur, résistance à la compression &gt;= 300 kPa, résistance thermique 1,2 m²K/W, conductivité thermique 0,034 W/(mK)</t>
    </r>
    <r>
      <rPr>
        <sz val="7.80"/>
        <color rgb="FF000000"/>
        <rFont val="A"/>
        <family val="2"/>
      </rPr>
      <t xml:space="preserve">, mis en place dans le périmètre de la chape, recouvert d'un film en polyéthylène de 0,2 mm d'épaisseur, préparé pour recevoir un chape de mortier ou de béton (non compris dans ce prix).</t>
    </r>
  </si>
  <si>
    <t xml:space="preserve">Code interne</t>
  </si>
  <si>
    <t xml:space="preserve">Désignation</t>
  </si>
  <si>
    <t xml:space="preserve">Quantité</t>
  </si>
  <si>
    <t xml:space="preserve">Unité</t>
  </si>
  <si>
    <t xml:space="preserve">Prix unitaire</t>
  </si>
  <si>
    <t xml:space="preserve">Prix total</t>
  </si>
  <si>
    <t xml:space="preserve">mt16pxa010ab</t>
  </si>
  <si>
    <t xml:space="preserve">Panneau rigide en polystyrène extrudé, selon NF EN 13164, à surface lisse et usinage latéral à demi-bois, de 40 mm d'épaisseur, résistance à la compression &gt;= 300 kPa, résistance thermique 1,2 m²K/W, conductivité thermique 0,034 W/(mK), Euroclasse E de réaction au feu, avec code de désignation XPS-EN 13164-T1-CS(10/4)300-DLT(2)5-DS(TH)-WL(T)0,7--FT2.</t>
  </si>
  <si>
    <t xml:space="preserve">m²</t>
  </si>
  <si>
    <t xml:space="preserve">mt17poa010d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</si>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</sst>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03" customWidth="1"/>
    <col min="3" max="3" width="21.86" customWidth="1"/>
    <col min="4" max="4" width="28.12" customWidth="1"/>
    <col min="5" max="5" width="6.70" customWidth="1"/>
    <col min="6" max="6" width="8.74" customWidth="1"/>
    <col min="7" max="7" width="5.68" customWidth="1"/>
    <col min="8" max="8" width="9.76" customWidth="1"/>
    <col min="9" max="9" width="6.27" customWidth="1"/>
    <col min="10" max="10" width="9.03" customWidth="1"/>
  </cols>
  <sheetData>
    <row r="1" spans="1:1" ht="1.80" thickBot="1" customHeight="1">
      <c r="A1" s="1" t="s">
        <v>0</v>
      </c>
      <c r="B1" s="1"/>
      <c r="C1" s="1"/>
      <c r="D1" s="1"/>
      <c r="E1" s="1"/>
      <c r="F1" s="1"/>
      <c r="G1" s="1"/>
      <c r="H1" s="1"/>
      <c r="I1" s="1"/>
      <c r="J1" s="1"/>
    </row>
    <row r="3" spans="1:10" ht="40.8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50.40" thickBot="1" customHeight="1">
      <c r="A8" s="10" t="s">
        <v>11</v>
      </c>
      <c r="B8" s="10" t="s">
        <v>12</v>
      </c>
      <c r="C8" s="10"/>
      <c r="D8" s="10"/>
      <c r="E8" s="10"/>
      <c r="F8" s="12">
        <v>1.100000</v>
      </c>
      <c r="G8" s="14" t="s">
        <v>13</v>
      </c>
      <c r="H8" s="16">
        <v>4937.180000</v>
      </c>
      <c r="I8" s="16"/>
      <c r="J8" s="16">
        <f ca="1">ROUND(INDIRECT(ADDRESS(ROW()+(0), COLUMN()+(-4), 1))*INDIRECT(ADDRESS(ROW()+(0), COLUMN()+(-2), 1)), 2)</f>
        <v>5430.900000</v>
      </c>
    </row>
    <row r="9" spans="1:10" ht="21.60" thickBot="1" customHeight="1">
      <c r="A9" s="17" t="s">
        <v>14</v>
      </c>
      <c r="B9" s="17" t="s">
        <v>15</v>
      </c>
      <c r="C9" s="17"/>
      <c r="D9" s="17"/>
      <c r="E9" s="17"/>
      <c r="F9" s="18">
        <v>1.100000</v>
      </c>
      <c r="G9" s="19" t="s">
        <v>16</v>
      </c>
      <c r="H9" s="20">
        <v>359.820000</v>
      </c>
      <c r="I9" s="20"/>
      <c r="J9" s="20">
        <f ca="1">ROUND(INDIRECT(ADDRESS(ROW()+(0), COLUMN()+(-4), 1))*INDIRECT(ADDRESS(ROW()+(0), COLUMN()+(-2), 1)), 2)</f>
        <v>395.800000</v>
      </c>
    </row>
    <row r="10" spans="1:10" ht="12.00" thickBot="1" customHeight="1">
      <c r="A10" s="17" t="s">
        <v>17</v>
      </c>
      <c r="B10" s="17" t="s">
        <v>18</v>
      </c>
      <c r="C10" s="17"/>
      <c r="D10" s="17"/>
      <c r="E10" s="17"/>
      <c r="F10" s="18">
        <v>0.400000</v>
      </c>
      <c r="G10" s="19" t="s">
        <v>19</v>
      </c>
      <c r="H10" s="20">
        <v>291.750000</v>
      </c>
      <c r="I10" s="20"/>
      <c r="J10" s="20">
        <f ca="1">ROUND(INDIRECT(ADDRESS(ROW()+(0), COLUMN()+(-4), 1))*INDIRECT(ADDRESS(ROW()+(0), COLUMN()+(-2), 1)), 2)</f>
        <v>116.700000</v>
      </c>
    </row>
    <row r="11" spans="1:10" ht="12.00" thickBot="1" customHeight="1">
      <c r="A11" s="17" t="s">
        <v>20</v>
      </c>
      <c r="B11" s="17" t="s">
        <v>21</v>
      </c>
      <c r="C11" s="17"/>
      <c r="D11" s="17"/>
      <c r="E11" s="17"/>
      <c r="F11" s="18">
        <v>0.205000</v>
      </c>
      <c r="G11" s="19" t="s">
        <v>22</v>
      </c>
      <c r="H11" s="20">
        <v>829.930000</v>
      </c>
      <c r="I11" s="20"/>
      <c r="J11" s="20">
        <f ca="1">ROUND(INDIRECT(ADDRESS(ROW()+(0), COLUMN()+(-4), 1))*INDIRECT(ADDRESS(ROW()+(0), COLUMN()+(-2), 1)), 2)</f>
        <v>170.140000</v>
      </c>
    </row>
    <row r="12" spans="1:10" ht="12.00" thickBot="1" customHeight="1">
      <c r="A12" s="17" t="s">
        <v>23</v>
      </c>
      <c r="B12" s="21" t="s">
        <v>24</v>
      </c>
      <c r="C12" s="21"/>
      <c r="D12" s="21"/>
      <c r="E12" s="21"/>
      <c r="F12" s="22">
        <v>0.205000</v>
      </c>
      <c r="G12" s="23" t="s">
        <v>25</v>
      </c>
      <c r="H12" s="24">
        <v>591.210000</v>
      </c>
      <c r="I12" s="24"/>
      <c r="J12" s="24">
        <f ca="1">ROUND(INDIRECT(ADDRESS(ROW()+(0), COLUMN()+(-4), 1))*INDIRECT(ADDRESS(ROW()+(0), COLUMN()+(-2), 1)), 2)</f>
        <v>121.200000</v>
      </c>
    </row>
    <row r="13" spans="1:10" ht="12.00" thickBot="1" customHeight="1">
      <c r="A13" s="17"/>
      <c r="B13" s="10" t="s">
        <v>26</v>
      </c>
      <c r="C13" s="10"/>
      <c r="D13" s="10"/>
      <c r="E13" s="10"/>
      <c r="F13" s="12">
        <v>2.000000</v>
      </c>
      <c r="G13" s="14" t="s">
        <v>27</v>
      </c>
      <c r="H13" s="16">
        <f ca="1">ROUND(SUM(INDIRECT(ADDRESS(ROW()+(-1), COLUMN()+(2), 1)),INDIRECT(ADDRESS(ROW()+(-2), COLUMN()+(2), 1)),INDIRECT(ADDRESS(ROW()+(-3), COLUMN()+(2), 1)),INDIRECT(ADDRESS(ROW()+(-4), COLUMN()+(2), 1)),INDIRECT(ADDRESS(ROW()+(-5), COLUMN()+(2), 1))), 2)</f>
        <v>6234.740000</v>
      </c>
      <c r="I13" s="16"/>
      <c r="J13" s="16">
        <f ca="1">ROUND(INDIRECT(ADDRESS(ROW()+(0), COLUMN()+(-4), 1))*INDIRECT(ADDRESS(ROW()+(0), COLUMN()+(-2), 1))/100, 2)</f>
        <v>124.690000</v>
      </c>
    </row>
    <row r="14" spans="1:10" ht="12.00" thickBot="1" customHeight="1">
      <c r="A14" s="21"/>
      <c r="B14" s="21" t="s">
        <v>28</v>
      </c>
      <c r="C14" s="21"/>
      <c r="D14" s="21"/>
      <c r="E14" s="21"/>
      <c r="F14" s="22">
        <v>3.000000</v>
      </c>
      <c r="G14" s="23" t="s">
        <v>29</v>
      </c>
      <c r="H14" s="24">
        <f ca="1">ROUND(SUM(INDIRECT(ADDRESS(ROW()+(-1), COLUMN()+(2), 1)),INDIRECT(ADDRESS(ROW()+(-2), COLUMN()+(2), 1)),INDIRECT(ADDRESS(ROW()+(-3), COLUMN()+(2), 1)),INDIRECT(ADDRESS(ROW()+(-4), COLUMN()+(2), 1)),INDIRECT(ADDRESS(ROW()+(-5), COLUMN()+(2), 1)),INDIRECT(ADDRESS(ROW()+(-6), COLUMN()+(2), 1))), 2)</f>
        <v>6359.430000</v>
      </c>
      <c r="I14" s="24"/>
      <c r="J14" s="24">
        <f ca="1">ROUND(INDIRECT(ADDRESS(ROW()+(0), COLUMN()+(-4), 1))*INDIRECT(ADDRESS(ROW()+(0), COLUMN()+(-2), 1))/100, 2)</f>
        <v>190.780000</v>
      </c>
    </row>
    <row r="15" spans="1:10" ht="12.00" thickBot="1" customHeight="1">
      <c r="A15" s="25"/>
      <c r="B15" s="26"/>
      <c r="C15" s="26"/>
      <c r="D15" s="26"/>
      <c r="E15" s="26"/>
      <c r="F15" s="26"/>
      <c r="G15" s="27"/>
      <c r="H15" s="6" t="s">
        <v>30</v>
      </c>
      <c r="I15" s="6"/>
      <c r="J15" s="28">
        <f ca="1">ROUND(SUM(INDIRECT(ADDRESS(ROW()+(-1), COLUMN()+(0), 1)),INDIRECT(ADDRESS(ROW()+(-2), COLUMN()+(0), 1)),INDIRECT(ADDRESS(ROW()+(-3), COLUMN()+(0), 1)),INDIRECT(ADDRESS(ROW()+(-4), COLUMN()+(0), 1)),INDIRECT(ADDRESS(ROW()+(-5), COLUMN()+(0), 1)),INDIRECT(ADDRESS(ROW()+(-6), COLUMN()+(0), 1)),INDIRECT(ADDRESS(ROW()+(-7), COLUMN()+(0), 1))), 2)</f>
        <v>6550.210000</v>
      </c>
    </row>
  </sheetData>
  <mergeCells count="24">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B14:E14"/>
    <mergeCell ref="H14:I14"/>
    <mergeCell ref="B15:E15"/>
    <mergeCell ref="H15:I15"/>
  </mergeCells>
  <pageMargins left="0.620079" right="0.472441" top="0.472441" bottom="0.472441" header="0.0" footer="0.0"/>
  <pageSetup paperSize="9" orientation="portrait"/>
  <rowBreaks count="0" manualBreakCount="0">
    </rowBreaks>
</worksheet>
</file>